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9465" windowHeight="4755" tabRatio="599"/>
  </bookViews>
  <sheets>
    <sheet name="Лист1" sheetId="2" r:id="rId1"/>
  </sheets>
  <definedNames>
    <definedName name="_xlnm.Print_Titles" localSheetId="0">Лист1!$3:$4</definedName>
    <definedName name="_xlnm.Print_Area" localSheetId="0">Лист1!$A$1:$F$38</definedName>
  </definedNames>
  <calcPr calcId="145621" fullCalcOnLoad="1"/>
</workbook>
</file>

<file path=xl/calcChain.xml><?xml version="1.0" encoding="utf-8"?>
<calcChain xmlns="http://schemas.openxmlformats.org/spreadsheetml/2006/main">
  <c r="E16" i="2" l="1"/>
  <c r="D14" i="2"/>
  <c r="C14" i="2"/>
  <c r="E14" i="2" s="1"/>
  <c r="D5" i="2"/>
  <c r="C5" i="2"/>
  <c r="D28" i="2"/>
  <c r="C28" i="2"/>
  <c r="D25" i="2"/>
  <c r="C25" i="2"/>
  <c r="E25" i="2" s="1"/>
  <c r="E24" i="2"/>
  <c r="D18" i="2"/>
  <c r="C18" i="2"/>
  <c r="E18" i="2" s="1"/>
  <c r="E13" i="2"/>
  <c r="D12" i="2"/>
  <c r="E12" i="2"/>
  <c r="C12" i="2"/>
  <c r="E20" i="2"/>
  <c r="E26" i="2"/>
  <c r="E32" i="2"/>
  <c r="D30" i="2"/>
  <c r="E30" i="2"/>
  <c r="C30" i="2"/>
  <c r="F5" i="2"/>
  <c r="D21" i="2"/>
  <c r="C21" i="2"/>
  <c r="C33" i="2" s="1"/>
  <c r="E33" i="2" s="1"/>
  <c r="E31" i="2"/>
  <c r="E29" i="2"/>
  <c r="E27" i="2"/>
  <c r="E23" i="2"/>
  <c r="E22" i="2"/>
  <c r="E19" i="2"/>
  <c r="E11" i="2"/>
  <c r="E7" i="2"/>
  <c r="E28" i="2"/>
  <c r="E21" i="2"/>
  <c r="E5" i="2"/>
  <c r="D33" i="2"/>
  <c r="E9" i="2"/>
  <c r="E15" i="2"/>
</calcChain>
</file>

<file path=xl/sharedStrings.xml><?xml version="1.0" encoding="utf-8"?>
<sst xmlns="http://schemas.openxmlformats.org/spreadsheetml/2006/main" count="64" uniqueCount="62">
  <si>
    <t>Код</t>
  </si>
  <si>
    <t>0700</t>
  </si>
  <si>
    <t>0800</t>
  </si>
  <si>
    <t>0400</t>
  </si>
  <si>
    <t>Культура</t>
  </si>
  <si>
    <t>ИТОГО</t>
  </si>
  <si>
    <t>1100</t>
  </si>
  <si>
    <t>0801</t>
  </si>
  <si>
    <t>0309</t>
  </si>
  <si>
    <t>0300</t>
  </si>
  <si>
    <t>0102</t>
  </si>
  <si>
    <t>0104</t>
  </si>
  <si>
    <t>1101</t>
  </si>
  <si>
    <t>0409</t>
  </si>
  <si>
    <t>0412</t>
  </si>
  <si>
    <t>0502</t>
  </si>
  <si>
    <t>Функционирование высшего должностного лица субъекта Российской Федерации и муниципального образования</t>
  </si>
  <si>
    <t>Резервные фонды</t>
  </si>
  <si>
    <t>Коммунальное хозяйство</t>
  </si>
  <si>
    <t xml:space="preserve">Другие общегосударственные вопросы </t>
  </si>
  <si>
    <t>0100</t>
  </si>
  <si>
    <t xml:space="preserve">Функционирование Правительства Российской Федерации,  высших исполнительных органов  государственной власти субъектов Российской Федерации, местных администраций </t>
  </si>
  <si>
    <t>0111</t>
  </si>
  <si>
    <t>0113</t>
  </si>
  <si>
    <t>Дорожное хозяйство (дорожные фонды)</t>
  </si>
  <si>
    <t>Благоустройство</t>
  </si>
  <si>
    <t>0503</t>
  </si>
  <si>
    <t>Физическая культура</t>
  </si>
  <si>
    <t>Жилищное хозяйство</t>
  </si>
  <si>
    <t>0501</t>
  </si>
  <si>
    <t>раздела</t>
  </si>
  <si>
    <t>% исполнения к годовым бюджетным назначениям</t>
  </si>
  <si>
    <t xml:space="preserve"> Уточненный план бюджетные назначения на год</t>
  </si>
  <si>
    <t>Исполнено</t>
  </si>
  <si>
    <t>РАСХОДЫ</t>
  </si>
  <si>
    <t>Обеспечение проведение выборов</t>
  </si>
  <si>
    <t>0107</t>
  </si>
  <si>
    <t xml:space="preserve">Профессиональная подготовка, переподготовка и повышение квалификации
</t>
  </si>
  <si>
    <t>0705</t>
  </si>
  <si>
    <t>Массовый спорт</t>
  </si>
  <si>
    <t>1102</t>
  </si>
  <si>
    <t>0500</t>
  </si>
  <si>
    <t>1,Общегосударственные вопросы</t>
  </si>
  <si>
    <t>2, Национальная безопасность и правоохранительная деятельность</t>
  </si>
  <si>
    <t>3, Национальная экономика</t>
  </si>
  <si>
    <t>Другие вопросы в области национальной экономики,</t>
  </si>
  <si>
    <t>4,Жилищно-коммунальное хозяйство</t>
  </si>
  <si>
    <t>6, Образование</t>
  </si>
  <si>
    <t>7, Культура, кинематография, средства массовой информации</t>
  </si>
  <si>
    <t>7,Культура, кинематография</t>
  </si>
  <si>
    <t xml:space="preserve">10,Физическая культура и спорт </t>
  </si>
  <si>
    <t>0310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</si>
  <si>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</si>
  <si>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</si>
  <si>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2. Национальная оборона</t>
  </si>
  <si>
    <t>Мобилизационная и вневойсковая подготовка</t>
  </si>
  <si>
    <t>0200</t>
  </si>
  <si>
    <t>0203</t>
  </si>
  <si>
    <t>Проведение выборов в органы местного самоуправления</t>
  </si>
  <si>
    <t xml:space="preserve">Ведущий специалист Администрации 
Каменно-Балковского сельского поселения             
</t>
  </si>
  <si>
    <t xml:space="preserve">Л.В.Борзило  </t>
  </si>
  <si>
    <t>Обеспечение безопасности на воде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</si>
</sst>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"/>
    <numFmt numFmtId="173" formatCode="#,##0.0"/>
  </numFmts>
  <fonts count="15" x14ac:knownFonts="1">
    <font>
      <sz val="12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1"/>
      <name val="Arial Cyr"/>
      <family val="2"/>
      <charset val="204"/>
    </font>
    <font>
      <sz val="11"/>
      <name val="Arial Cyr"/>
      <family val="2"/>
      <charset val="204"/>
    </font>
    <font>
      <sz val="14"/>
      <name val="Times New Roman Cyr"/>
      <family val="1"/>
      <charset val="204"/>
    </font>
    <font>
      <b/>
      <sz val="12"/>
      <name val="Times New Roman Cyr"/>
      <charset val="204"/>
    </font>
    <font>
      <b/>
      <sz val="16"/>
      <name val="Times New Roman Cyr"/>
      <family val="1"/>
      <charset val="204"/>
    </font>
    <font>
      <u/>
      <sz val="12"/>
      <name val="Times New Roman Cyr"/>
      <family val="1"/>
      <charset val="204"/>
    </font>
    <font>
      <b/>
      <sz val="14"/>
      <name val="Times New Roman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u/>
      <sz val="12"/>
      <name val="Times New Roman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0" fillId="0" borderId="0" xfId="0" applyProtection="1"/>
    <xf numFmtId="0" fontId="0" fillId="0" borderId="1" xfId="0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 wrapText="1"/>
    </xf>
    <xf numFmtId="0" fontId="0" fillId="0" borderId="2" xfId="0" applyBorder="1" applyAlignment="1" applyProtection="1">
      <alignment horizontal="center" vertical="center"/>
    </xf>
    <xf numFmtId="49" fontId="0" fillId="0" borderId="1" xfId="0" applyNumberForma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/>
    </xf>
    <xf numFmtId="172" fontId="5" fillId="0" borderId="0" xfId="0" applyNumberFormat="1" applyFont="1" applyFill="1" applyBorder="1" applyAlignment="1" applyProtection="1">
      <alignment horizontal="center"/>
    </xf>
    <xf numFmtId="0" fontId="5" fillId="0" borderId="0" xfId="0" applyFont="1" applyProtection="1"/>
    <xf numFmtId="173" fontId="5" fillId="0" borderId="1" xfId="0" applyNumberFormat="1" applyFont="1" applyBorder="1" applyAlignment="1" applyProtection="1">
      <alignment horizontal="right" vertical="center"/>
      <protection locked="0"/>
    </xf>
    <xf numFmtId="173" fontId="5" fillId="0" borderId="1" xfId="0" applyNumberFormat="1" applyFont="1" applyBorder="1" applyAlignment="1" applyProtection="1">
      <alignment horizontal="right" vertical="center"/>
    </xf>
    <xf numFmtId="49" fontId="7" fillId="0" borderId="1" xfId="0" applyNumberFormat="1" applyFont="1" applyBorder="1" applyAlignment="1" applyProtection="1">
      <alignment horizontal="center" vertical="center"/>
    </xf>
    <xf numFmtId="173" fontId="4" fillId="0" borderId="1" xfId="0" applyNumberFormat="1" applyFont="1" applyBorder="1" applyAlignment="1" applyProtection="1">
      <alignment horizontal="right" vertical="center"/>
      <protection locked="0"/>
    </xf>
    <xf numFmtId="173" fontId="4" fillId="0" borderId="1" xfId="0" applyNumberFormat="1" applyFont="1" applyBorder="1" applyAlignment="1" applyProtection="1">
      <alignment horizontal="right" vertical="center"/>
    </xf>
    <xf numFmtId="0" fontId="7" fillId="0" borderId="0" xfId="0" applyFont="1" applyProtection="1">
      <protection locked="0"/>
    </xf>
    <xf numFmtId="0" fontId="9" fillId="0" borderId="1" xfId="0" applyFont="1" applyBorder="1" applyAlignment="1" applyProtection="1">
      <alignment horizontal="left" vertical="top" wrapText="1"/>
    </xf>
    <xf numFmtId="172" fontId="5" fillId="0" borderId="0" xfId="0" applyNumberFormat="1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wrapText="1"/>
    </xf>
    <xf numFmtId="0" fontId="0" fillId="0" borderId="0" xfId="0" applyBorder="1" applyAlignment="1" applyProtection="1">
      <alignment wrapText="1"/>
    </xf>
    <xf numFmtId="0" fontId="1" fillId="0" borderId="1" xfId="0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center"/>
    </xf>
    <xf numFmtId="173" fontId="11" fillId="0" borderId="1" xfId="0" applyNumberFormat="1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distributed" wrapText="1"/>
    </xf>
    <xf numFmtId="0" fontId="6" fillId="0" borderId="0" xfId="0" applyFont="1" applyAlignment="1" applyProtection="1">
      <alignment vertical="distributed"/>
      <protection locked="0"/>
    </xf>
    <xf numFmtId="0" fontId="13" fillId="0" borderId="1" xfId="0" applyFont="1" applyBorder="1" applyAlignment="1" applyProtection="1">
      <alignment horizontal="left" vertical="top" wrapText="1"/>
    </xf>
    <xf numFmtId="172" fontId="12" fillId="0" borderId="0" xfId="0" applyNumberFormat="1" applyFont="1" applyFill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center" vertical="justify"/>
    </xf>
    <xf numFmtId="0" fontId="7" fillId="0" borderId="4" xfId="0" applyFont="1" applyBorder="1" applyAlignment="1" applyProtection="1">
      <alignment horizontal="left" vertical="center"/>
    </xf>
    <xf numFmtId="173" fontId="7" fillId="0" borderId="3" xfId="0" applyNumberFormat="1" applyFont="1" applyBorder="1" applyAlignment="1">
      <alignment horizontal="center" vertical="center" wrapText="1"/>
    </xf>
    <xf numFmtId="173" fontId="12" fillId="0" borderId="1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center" vertical="center"/>
    </xf>
    <xf numFmtId="172" fontId="5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173" fontId="0" fillId="0" borderId="3" xfId="0" applyNumberFormat="1" applyFont="1" applyBorder="1" applyAlignment="1">
      <alignment horizontal="center" vertical="center" wrapText="1"/>
    </xf>
    <xf numFmtId="0" fontId="14" fillId="0" borderId="0" xfId="0" applyFont="1" applyProtection="1"/>
    <xf numFmtId="173" fontId="3" fillId="0" borderId="1" xfId="0" applyNumberFormat="1" applyFont="1" applyBorder="1" applyAlignment="1" applyProtection="1">
      <alignment horizontal="right" vertical="center"/>
    </xf>
    <xf numFmtId="172" fontId="5" fillId="0" borderId="1" xfId="0" applyNumberFormat="1" applyFont="1" applyBorder="1" applyAlignment="1" applyProtection="1">
      <alignment horizontal="right" vertical="center"/>
      <protection locked="0"/>
    </xf>
    <xf numFmtId="172" fontId="0" fillId="0" borderId="3" xfId="0" applyNumberFormat="1" applyFont="1" applyBorder="1" applyAlignment="1">
      <alignment horizontal="center" vertical="center" wrapText="1"/>
    </xf>
    <xf numFmtId="172" fontId="0" fillId="0" borderId="3" xfId="0" applyNumberFormat="1" applyBorder="1" applyAlignment="1">
      <alignment horizontal="center" vertical="center" wrapText="1"/>
    </xf>
    <xf numFmtId="172" fontId="5" fillId="0" borderId="1" xfId="0" applyNumberFormat="1" applyFont="1" applyFill="1" applyBorder="1" applyAlignment="1" applyProtection="1">
      <alignment horizontal="right" vertical="center"/>
      <protection locked="0"/>
    </xf>
    <xf numFmtId="172" fontId="4" fillId="0" borderId="1" xfId="0" applyNumberFormat="1" applyFont="1" applyBorder="1" applyAlignment="1" applyProtection="1">
      <alignment horizontal="right" vertical="center"/>
    </xf>
    <xf numFmtId="172" fontId="4" fillId="0" borderId="1" xfId="0" applyNumberFormat="1" applyFont="1" applyBorder="1" applyAlignment="1" applyProtection="1">
      <alignment horizontal="center" vertical="center"/>
    </xf>
    <xf numFmtId="172" fontId="11" fillId="0" borderId="1" xfId="0" applyNumberFormat="1" applyFont="1" applyBorder="1" applyAlignment="1" applyProtection="1">
      <alignment horizontal="right" vertical="center"/>
    </xf>
    <xf numFmtId="172" fontId="4" fillId="0" borderId="1" xfId="0" applyNumberFormat="1" applyFont="1" applyBorder="1" applyAlignment="1" applyProtection="1">
      <alignment horizontal="right" vertical="center"/>
      <protection locked="0"/>
    </xf>
    <xf numFmtId="172" fontId="7" fillId="0" borderId="3" xfId="0" applyNumberFormat="1" applyFont="1" applyBorder="1" applyAlignment="1">
      <alignment horizontal="center" vertical="center" wrapText="1"/>
    </xf>
    <xf numFmtId="172" fontId="5" fillId="0" borderId="1" xfId="0" applyNumberFormat="1" applyFont="1" applyBorder="1" applyAlignment="1" applyProtection="1">
      <alignment horizontal="right" vertical="center"/>
    </xf>
    <xf numFmtId="172" fontId="12" fillId="0" borderId="1" xfId="0" applyNumberFormat="1" applyFont="1" applyBorder="1" applyAlignment="1" applyProtection="1">
      <alignment horizontal="right" vertical="center"/>
    </xf>
    <xf numFmtId="172" fontId="4" fillId="0" borderId="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 applyProtection="1">
      <alignment wrapText="1"/>
    </xf>
    <xf numFmtId="0" fontId="14" fillId="0" borderId="0" xfId="0" applyFont="1" applyAlignment="1" applyProtection="1">
      <alignment horizontal="right"/>
    </xf>
    <xf numFmtId="0" fontId="10" fillId="0" borderId="5" xfId="0" applyFont="1" applyBorder="1" applyAlignment="1" applyProtection="1">
      <alignment horizontal="right" vertical="distributed"/>
    </xf>
    <xf numFmtId="0" fontId="8" fillId="0" borderId="5" xfId="0" applyFont="1" applyBorder="1" applyAlignment="1" applyProtection="1">
      <alignment horizontal="right" vertical="distributed"/>
    </xf>
    <xf numFmtId="0" fontId="0" fillId="0" borderId="6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distributed"/>
    </xf>
    <xf numFmtId="0" fontId="8" fillId="0" borderId="0" xfId="0" applyFont="1" applyBorder="1" applyAlignment="1" applyProtection="1">
      <alignment horizontal="center" vertical="distributed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1"/>
  <sheetViews>
    <sheetView tabSelected="1" view="pageBreakPreview" zoomScale="91" zoomScaleNormal="100" zoomScaleSheetLayoutView="91" workbookViewId="0">
      <pane ySplit="2" topLeftCell="A3" activePane="bottomLeft" state="frozen"/>
      <selection pane="bottomLeft" activeCell="D12" sqref="D12"/>
    </sheetView>
  </sheetViews>
  <sheetFormatPr defaultRowHeight="15.75" x14ac:dyDescent="0.25"/>
  <cols>
    <col min="1" max="1" width="45.875" style="4" customWidth="1"/>
    <col min="2" max="2" width="7.75" style="4" customWidth="1"/>
    <col min="3" max="3" width="12.875" style="4" customWidth="1"/>
    <col min="4" max="4" width="13.75" style="4" customWidth="1"/>
    <col min="5" max="5" width="13.75" style="39" customWidth="1"/>
    <col min="6" max="6" width="32.375" style="27" hidden="1" customWidth="1"/>
    <col min="7" max="16384" width="9" style="1"/>
  </cols>
  <sheetData>
    <row r="1" spans="1:6" ht="25.5" customHeight="1" x14ac:dyDescent="0.25">
      <c r="A1" s="66" t="s">
        <v>34</v>
      </c>
      <c r="B1" s="67"/>
      <c r="C1" s="67"/>
      <c r="D1" s="67"/>
      <c r="E1" s="67"/>
      <c r="F1" s="1"/>
    </row>
    <row r="2" spans="1:6" s="32" customFormat="1" ht="25.5" hidden="1" customHeight="1" x14ac:dyDescent="0.25">
      <c r="A2" s="59"/>
      <c r="B2" s="60"/>
      <c r="C2" s="60"/>
      <c r="D2" s="60"/>
      <c r="E2" s="60"/>
      <c r="F2" s="31"/>
    </row>
    <row r="3" spans="1:6" ht="15.75" customHeight="1" x14ac:dyDescent="0.25">
      <c r="A3" s="61"/>
      <c r="B3" s="10" t="s">
        <v>0</v>
      </c>
      <c r="C3" s="63" t="s">
        <v>32</v>
      </c>
      <c r="D3" s="63" t="s">
        <v>33</v>
      </c>
      <c r="E3" s="63" t="s">
        <v>31</v>
      </c>
      <c r="F3" s="1"/>
    </row>
    <row r="4" spans="1:6" s="3" customFormat="1" ht="66.75" customHeight="1" x14ac:dyDescent="0.25">
      <c r="A4" s="62"/>
      <c r="B4" s="35" t="s">
        <v>30</v>
      </c>
      <c r="C4" s="64"/>
      <c r="D4" s="65"/>
      <c r="E4" s="65"/>
    </row>
    <row r="5" spans="1:6" s="3" customFormat="1" ht="28.5" customHeight="1" x14ac:dyDescent="0.25">
      <c r="A5" s="36" t="s">
        <v>42</v>
      </c>
      <c r="B5" s="19" t="s">
        <v>20</v>
      </c>
      <c r="C5" s="37">
        <f>C7+C10+C11+C9</f>
        <v>8843</v>
      </c>
      <c r="D5" s="37">
        <f>D7+D10+D11+D9</f>
        <v>1392.4</v>
      </c>
      <c r="E5" s="37">
        <f t="shared" ref="E5:E33" si="0">D5/C5*100</f>
        <v>15.745787628632819</v>
      </c>
      <c r="F5" s="37" t="e">
        <f>F6+#REF!+F7+#REF!+F10+F11+F8+#REF!</f>
        <v>#REF!</v>
      </c>
    </row>
    <row r="6" spans="1:6" ht="56.25" hidden="1" customHeight="1" x14ac:dyDescent="0.25">
      <c r="A6" s="5" t="s">
        <v>16</v>
      </c>
      <c r="B6" s="11" t="s">
        <v>10</v>
      </c>
      <c r="C6" s="17"/>
      <c r="D6" s="17"/>
      <c r="E6" s="42"/>
      <c r="F6" s="1"/>
    </row>
    <row r="7" spans="1:6" ht="69" customHeight="1" x14ac:dyDescent="0.25">
      <c r="A7" s="5" t="s">
        <v>21</v>
      </c>
      <c r="B7" s="11" t="s">
        <v>11</v>
      </c>
      <c r="C7" s="17">
        <v>8474.5</v>
      </c>
      <c r="D7" s="45">
        <v>1372.4</v>
      </c>
      <c r="E7" s="46">
        <f t="shared" si="0"/>
        <v>16.194465750191753</v>
      </c>
      <c r="F7" s="1"/>
    </row>
    <row r="8" spans="1:6" ht="19.5" hidden="1" customHeight="1" x14ac:dyDescent="0.25">
      <c r="A8" s="5" t="s">
        <v>35</v>
      </c>
      <c r="B8" s="11" t="s">
        <v>36</v>
      </c>
      <c r="C8" s="17"/>
      <c r="D8" s="45"/>
      <c r="E8" s="46"/>
      <c r="F8" s="1"/>
    </row>
    <row r="9" spans="1:6" ht="19.5" customHeight="1" x14ac:dyDescent="0.25">
      <c r="A9" s="5" t="s">
        <v>58</v>
      </c>
      <c r="B9" s="11" t="s">
        <v>36</v>
      </c>
      <c r="C9" s="17">
        <v>0</v>
      </c>
      <c r="D9" s="45">
        <v>0</v>
      </c>
      <c r="E9" s="46">
        <f ca="1">E9/E9*100</f>
        <v>0</v>
      </c>
      <c r="F9" s="1"/>
    </row>
    <row r="10" spans="1:6" ht="22.5" customHeight="1" x14ac:dyDescent="0.25">
      <c r="A10" s="5" t="s">
        <v>17</v>
      </c>
      <c r="B10" s="11" t="s">
        <v>22</v>
      </c>
      <c r="C10" s="17">
        <v>5</v>
      </c>
      <c r="D10" s="45">
        <v>0</v>
      </c>
      <c r="E10" s="47">
        <v>0</v>
      </c>
      <c r="F10" s="1"/>
    </row>
    <row r="11" spans="1:6" ht="35.25" customHeight="1" x14ac:dyDescent="0.25">
      <c r="A11" s="5" t="s">
        <v>19</v>
      </c>
      <c r="B11" s="11" t="s">
        <v>23</v>
      </c>
      <c r="C11" s="17">
        <v>363.5</v>
      </c>
      <c r="D11" s="48">
        <v>20</v>
      </c>
      <c r="E11" s="46">
        <f t="shared" si="0"/>
        <v>5.5020632737276474</v>
      </c>
      <c r="F11" s="1"/>
    </row>
    <row r="12" spans="1:6" ht="35.25" customHeight="1" x14ac:dyDescent="0.25">
      <c r="A12" s="8" t="s">
        <v>54</v>
      </c>
      <c r="B12" s="11" t="s">
        <v>56</v>
      </c>
      <c r="C12" s="20">
        <f>C13</f>
        <v>352.6</v>
      </c>
      <c r="D12" s="56">
        <f>D13</f>
        <v>58.8</v>
      </c>
      <c r="E12" s="53">
        <f>D12/C12*100</f>
        <v>16.676120249574584</v>
      </c>
      <c r="F12" s="1"/>
    </row>
    <row r="13" spans="1:6" ht="35.25" customHeight="1" x14ac:dyDescent="0.25">
      <c r="A13" s="5" t="s">
        <v>55</v>
      </c>
      <c r="B13" s="11" t="s">
        <v>57</v>
      </c>
      <c r="C13" s="17">
        <v>352.6</v>
      </c>
      <c r="D13" s="48">
        <v>58.8</v>
      </c>
      <c r="E13" s="46">
        <f>D13/C13*100</f>
        <v>16.676120249574584</v>
      </c>
      <c r="F13" s="1"/>
    </row>
    <row r="14" spans="1:6" s="22" customFormat="1" ht="31.5" x14ac:dyDescent="0.25">
      <c r="A14" s="6" t="s">
        <v>43</v>
      </c>
      <c r="B14" s="19" t="s">
        <v>9</v>
      </c>
      <c r="C14" s="21">
        <f>C16+C15+C17</f>
        <v>17</v>
      </c>
      <c r="D14" s="21">
        <f>D15+D16+D17</f>
        <v>0</v>
      </c>
      <c r="E14" s="50">
        <f>D14/C14*100</f>
        <v>0</v>
      </c>
    </row>
    <row r="15" spans="1:6" s="22" customFormat="1" ht="24.75" customHeight="1" x14ac:dyDescent="0.25">
      <c r="A15" s="5" t="s">
        <v>52</v>
      </c>
      <c r="B15" s="29" t="s">
        <v>8</v>
      </c>
      <c r="C15" s="30">
        <v>0</v>
      </c>
      <c r="D15" s="51">
        <v>0</v>
      </c>
      <c r="E15" s="46">
        <f ca="1">E15/E15*100</f>
        <v>0</v>
      </c>
    </row>
    <row r="16" spans="1:6" s="22" customFormat="1" ht="52.5" customHeight="1" x14ac:dyDescent="0.25">
      <c r="A16" s="5" t="s">
        <v>53</v>
      </c>
      <c r="B16" s="29" t="s">
        <v>51</v>
      </c>
      <c r="C16" s="30">
        <v>5</v>
      </c>
      <c r="D16" s="51">
        <v>0</v>
      </c>
      <c r="E16" s="46">
        <f t="shared" si="0"/>
        <v>0</v>
      </c>
    </row>
    <row r="17" spans="1:6" s="22" customFormat="1" ht="52.5" customHeight="1" x14ac:dyDescent="0.25">
      <c r="A17" s="5" t="s">
        <v>61</v>
      </c>
      <c r="B17" s="29"/>
      <c r="C17" s="30">
        <v>12</v>
      </c>
      <c r="D17" s="51">
        <v>0</v>
      </c>
      <c r="E17" s="46">
        <v>0</v>
      </c>
    </row>
    <row r="18" spans="1:6" s="2" customFormat="1" x14ac:dyDescent="0.25">
      <c r="A18" s="6" t="s">
        <v>44</v>
      </c>
      <c r="B18" s="12" t="s">
        <v>3</v>
      </c>
      <c r="C18" s="20">
        <f>C19+C20</f>
        <v>524</v>
      </c>
      <c r="D18" s="52">
        <f>D19+D20</f>
        <v>0</v>
      </c>
      <c r="E18" s="53">
        <f t="shared" si="0"/>
        <v>0</v>
      </c>
    </row>
    <row r="19" spans="1:6" s="3" customFormat="1" ht="26.25" customHeight="1" x14ac:dyDescent="0.25">
      <c r="A19" s="7" t="s">
        <v>24</v>
      </c>
      <c r="B19" s="13" t="s">
        <v>13</v>
      </c>
      <c r="C19" s="18">
        <v>500</v>
      </c>
      <c r="D19" s="54"/>
      <c r="E19" s="46">
        <f t="shared" si="0"/>
        <v>0</v>
      </c>
    </row>
    <row r="20" spans="1:6" s="2" customFormat="1" ht="31.5" x14ac:dyDescent="0.25">
      <c r="A20" s="23" t="s">
        <v>45</v>
      </c>
      <c r="B20" s="13" t="s">
        <v>14</v>
      </c>
      <c r="C20" s="17">
        <v>24</v>
      </c>
      <c r="D20" s="45">
        <v>0</v>
      </c>
      <c r="E20" s="46">
        <f t="shared" si="0"/>
        <v>0</v>
      </c>
    </row>
    <row r="21" spans="1:6" s="2" customFormat="1" ht="30.75" customHeight="1" x14ac:dyDescent="0.25">
      <c r="A21" s="33" t="s">
        <v>46</v>
      </c>
      <c r="B21" s="19" t="s">
        <v>41</v>
      </c>
      <c r="C21" s="21">
        <f>C22+C23+C24</f>
        <v>2641.1</v>
      </c>
      <c r="D21" s="49">
        <f>D22+D23+D24</f>
        <v>374.8</v>
      </c>
      <c r="E21" s="53">
        <f t="shared" si="0"/>
        <v>14.191056756654424</v>
      </c>
    </row>
    <row r="22" spans="1:6" s="3" customFormat="1" ht="30.75" customHeight="1" x14ac:dyDescent="0.25">
      <c r="A22" s="28" t="s">
        <v>28</v>
      </c>
      <c r="B22" s="29" t="s">
        <v>29</v>
      </c>
      <c r="C22" s="18">
        <v>15</v>
      </c>
      <c r="D22" s="54">
        <v>8.8000000000000007</v>
      </c>
      <c r="E22" s="46">
        <f t="shared" si="0"/>
        <v>58.666666666666664</v>
      </c>
    </row>
    <row r="23" spans="1:6" s="2" customFormat="1" ht="24.75" customHeight="1" x14ac:dyDescent="0.25">
      <c r="A23" s="7" t="s">
        <v>18</v>
      </c>
      <c r="B23" s="13" t="s">
        <v>15</v>
      </c>
      <c r="C23" s="44">
        <v>80</v>
      </c>
      <c r="D23" s="45">
        <v>0</v>
      </c>
      <c r="E23" s="46">
        <f t="shared" si="0"/>
        <v>0</v>
      </c>
    </row>
    <row r="24" spans="1:6" s="2" customFormat="1" ht="24.75" customHeight="1" x14ac:dyDescent="0.25">
      <c r="A24" s="7" t="s">
        <v>25</v>
      </c>
      <c r="B24" s="13" t="s">
        <v>26</v>
      </c>
      <c r="C24" s="44">
        <v>2546.1</v>
      </c>
      <c r="D24" s="45">
        <v>366</v>
      </c>
      <c r="E24" s="47">
        <f>D24/C24*100</f>
        <v>14.374926357959234</v>
      </c>
    </row>
    <row r="25" spans="1:6" s="2" customFormat="1" ht="21.75" customHeight="1" x14ac:dyDescent="0.25">
      <c r="A25" s="6" t="s">
        <v>47</v>
      </c>
      <c r="B25" s="12" t="s">
        <v>1</v>
      </c>
      <c r="C25" s="21">
        <f>C26</f>
        <v>18</v>
      </c>
      <c r="D25" s="49">
        <f>D26</f>
        <v>0</v>
      </c>
      <c r="E25" s="53">
        <f>D25/C25*100</f>
        <v>0</v>
      </c>
    </row>
    <row r="26" spans="1:6" s="2" customFormat="1" ht="39" customHeight="1" x14ac:dyDescent="0.25">
      <c r="A26" s="7" t="s">
        <v>37</v>
      </c>
      <c r="B26" s="13" t="s">
        <v>38</v>
      </c>
      <c r="C26" s="18">
        <v>18</v>
      </c>
      <c r="D26" s="54">
        <v>0</v>
      </c>
      <c r="E26" s="46">
        <f t="shared" si="0"/>
        <v>0</v>
      </c>
    </row>
    <row r="27" spans="1:6" s="2" customFormat="1" ht="47.25" hidden="1" customHeight="1" x14ac:dyDescent="0.25">
      <c r="A27" s="6" t="s">
        <v>48</v>
      </c>
      <c r="B27" s="12" t="s">
        <v>2</v>
      </c>
      <c r="C27" s="21">
        <v>10182.299999999999</v>
      </c>
      <c r="D27" s="49"/>
      <c r="E27" s="53">
        <f t="shared" si="0"/>
        <v>0</v>
      </c>
    </row>
    <row r="28" spans="1:6" s="2" customFormat="1" ht="23.25" customHeight="1" x14ac:dyDescent="0.25">
      <c r="A28" s="6" t="s">
        <v>49</v>
      </c>
      <c r="B28" s="12" t="s">
        <v>2</v>
      </c>
      <c r="C28" s="21">
        <f>C29</f>
        <v>3620.8</v>
      </c>
      <c r="D28" s="49">
        <f>D29</f>
        <v>950.8</v>
      </c>
      <c r="E28" s="53">
        <f t="shared" si="0"/>
        <v>26.259390190013253</v>
      </c>
    </row>
    <row r="29" spans="1:6" ht="22.5" customHeight="1" x14ac:dyDescent="0.25">
      <c r="A29" s="5" t="s">
        <v>4</v>
      </c>
      <c r="B29" s="11" t="s">
        <v>7</v>
      </c>
      <c r="C29" s="18">
        <v>3620.8</v>
      </c>
      <c r="D29" s="54">
        <v>950.8</v>
      </c>
      <c r="E29" s="46">
        <f t="shared" si="0"/>
        <v>26.259390190013253</v>
      </c>
      <c r="F29" s="1"/>
    </row>
    <row r="30" spans="1:6" ht="21.75" customHeight="1" x14ac:dyDescent="0.25">
      <c r="A30" s="8" t="s">
        <v>50</v>
      </c>
      <c r="B30" s="19" t="s">
        <v>6</v>
      </c>
      <c r="C30" s="38">
        <f>C31+C32</f>
        <v>35</v>
      </c>
      <c r="D30" s="55">
        <f>D31+D32</f>
        <v>4.9000000000000004</v>
      </c>
      <c r="E30" s="53">
        <f t="shared" si="0"/>
        <v>14.000000000000002</v>
      </c>
      <c r="F30" s="1"/>
    </row>
    <row r="31" spans="1:6" ht="20.25" customHeight="1" x14ac:dyDescent="0.25">
      <c r="A31" s="5" t="s">
        <v>27</v>
      </c>
      <c r="B31" s="11" t="s">
        <v>12</v>
      </c>
      <c r="C31" s="18">
        <v>35</v>
      </c>
      <c r="D31" s="54">
        <v>4.9000000000000004</v>
      </c>
      <c r="E31" s="46">
        <f t="shared" si="0"/>
        <v>14.000000000000002</v>
      </c>
      <c r="F31" s="1"/>
    </row>
    <row r="32" spans="1:6" ht="20.25" hidden="1" customHeight="1" x14ac:dyDescent="0.25">
      <c r="A32" s="5" t="s">
        <v>39</v>
      </c>
      <c r="B32" s="11" t="s">
        <v>40</v>
      </c>
      <c r="C32" s="18"/>
      <c r="D32" s="54"/>
      <c r="E32" s="46" t="e">
        <f t="shared" si="0"/>
        <v>#DIV/0!</v>
      </c>
      <c r="F32" s="1"/>
    </row>
    <row r="33" spans="1:6" s="2" customFormat="1" ht="20.25" customHeight="1" x14ac:dyDescent="0.25">
      <c r="A33" s="6" t="s">
        <v>5</v>
      </c>
      <c r="B33" s="12"/>
      <c r="C33" s="20">
        <f>C5+C12+C14+C18+C21+C25+C28+C30</f>
        <v>16051.5</v>
      </c>
      <c r="D33" s="20">
        <f>D5+D12+D14+D18+D21+D25+D28+D30</f>
        <v>2781.7000000000003</v>
      </c>
      <c r="E33" s="37">
        <f t="shared" si="0"/>
        <v>17.329844562813445</v>
      </c>
    </row>
    <row r="34" spans="1:6" ht="34.5" hidden="1" customHeight="1" x14ac:dyDescent="0.25">
      <c r="A34" s="9"/>
      <c r="B34" s="14"/>
      <c r="C34" s="14"/>
      <c r="D34" s="15"/>
      <c r="E34" s="40"/>
      <c r="F34" s="24"/>
    </row>
    <row r="35" spans="1:6" ht="49.5" hidden="1" customHeight="1" x14ac:dyDescent="0.25">
      <c r="D35" s="16"/>
      <c r="E35" s="41"/>
      <c r="F35" s="34"/>
    </row>
    <row r="36" spans="1:6" hidden="1" x14ac:dyDescent="0.25">
      <c r="D36" s="16"/>
      <c r="E36" s="41"/>
      <c r="F36" s="25"/>
    </row>
    <row r="37" spans="1:6" ht="18" customHeight="1" x14ac:dyDescent="0.25">
      <c r="D37" s="16"/>
      <c r="E37" s="41"/>
      <c r="F37" s="26"/>
    </row>
    <row r="38" spans="1:6" ht="40.5" customHeight="1" x14ac:dyDescent="0.3">
      <c r="A38" s="57" t="s">
        <v>59</v>
      </c>
      <c r="B38" s="43"/>
      <c r="C38" s="43"/>
      <c r="D38" s="58" t="s">
        <v>60</v>
      </c>
      <c r="E38" s="58"/>
      <c r="F38" s="26"/>
    </row>
    <row r="39" spans="1:6" x14ac:dyDescent="0.25">
      <c r="D39" s="16"/>
      <c r="E39" s="41"/>
      <c r="F39" s="26"/>
    </row>
    <row r="40" spans="1:6" x14ac:dyDescent="0.25">
      <c r="D40" s="16"/>
      <c r="E40" s="41"/>
      <c r="F40" s="26"/>
    </row>
    <row r="41" spans="1:6" x14ac:dyDescent="0.25">
      <c r="D41" s="16"/>
      <c r="E41" s="41"/>
      <c r="F41" s="26"/>
    </row>
    <row r="42" spans="1:6" x14ac:dyDescent="0.25">
      <c r="D42" s="16"/>
      <c r="E42" s="41"/>
      <c r="F42" s="26"/>
    </row>
    <row r="43" spans="1:6" x14ac:dyDescent="0.25">
      <c r="D43" s="16"/>
      <c r="E43" s="41"/>
      <c r="F43" s="26"/>
    </row>
    <row r="44" spans="1:6" x14ac:dyDescent="0.25">
      <c r="D44" s="16"/>
      <c r="E44" s="41"/>
      <c r="F44" s="26"/>
    </row>
    <row r="45" spans="1:6" x14ac:dyDescent="0.25">
      <c r="D45" s="16"/>
      <c r="E45" s="41"/>
      <c r="F45" s="26"/>
    </row>
    <row r="46" spans="1:6" x14ac:dyDescent="0.25">
      <c r="D46" s="16"/>
      <c r="E46" s="41"/>
      <c r="F46" s="26"/>
    </row>
    <row r="47" spans="1:6" x14ac:dyDescent="0.25">
      <c r="D47" s="16"/>
      <c r="E47" s="41"/>
      <c r="F47" s="26"/>
    </row>
    <row r="48" spans="1:6" x14ac:dyDescent="0.25">
      <c r="D48" s="16"/>
      <c r="E48" s="41"/>
      <c r="F48" s="26"/>
    </row>
    <row r="49" spans="4:6" x14ac:dyDescent="0.25">
      <c r="D49" s="16"/>
      <c r="E49" s="41"/>
      <c r="F49" s="26"/>
    </row>
    <row r="50" spans="4:6" x14ac:dyDescent="0.25">
      <c r="D50" s="16"/>
      <c r="E50" s="41"/>
      <c r="F50" s="26"/>
    </row>
    <row r="51" spans="4:6" x14ac:dyDescent="0.25">
      <c r="D51" s="16"/>
      <c r="E51" s="41"/>
      <c r="F51" s="26"/>
    </row>
    <row r="52" spans="4:6" x14ac:dyDescent="0.25">
      <c r="D52" s="16"/>
      <c r="E52" s="41"/>
      <c r="F52" s="26"/>
    </row>
    <row r="53" spans="4:6" x14ac:dyDescent="0.25">
      <c r="D53" s="16"/>
      <c r="E53" s="41"/>
      <c r="F53" s="26"/>
    </row>
    <row r="54" spans="4:6" x14ac:dyDescent="0.25">
      <c r="D54" s="16"/>
      <c r="E54" s="41"/>
      <c r="F54" s="26"/>
    </row>
    <row r="55" spans="4:6" x14ac:dyDescent="0.25">
      <c r="D55" s="16"/>
      <c r="E55" s="41"/>
      <c r="F55" s="26"/>
    </row>
    <row r="56" spans="4:6" x14ac:dyDescent="0.25">
      <c r="D56" s="16"/>
      <c r="E56" s="41"/>
      <c r="F56" s="26"/>
    </row>
    <row r="57" spans="4:6" x14ac:dyDescent="0.25">
      <c r="D57" s="16"/>
      <c r="E57" s="41"/>
      <c r="F57" s="26"/>
    </row>
    <row r="58" spans="4:6" x14ac:dyDescent="0.25">
      <c r="D58" s="16"/>
      <c r="E58" s="41"/>
      <c r="F58" s="26"/>
    </row>
    <row r="59" spans="4:6" x14ac:dyDescent="0.25">
      <c r="D59" s="16"/>
      <c r="E59" s="41"/>
      <c r="F59" s="26"/>
    </row>
    <row r="60" spans="4:6" x14ac:dyDescent="0.25">
      <c r="D60" s="16"/>
      <c r="E60" s="41"/>
      <c r="F60" s="26"/>
    </row>
    <row r="61" spans="4:6" x14ac:dyDescent="0.25">
      <c r="D61" s="16"/>
      <c r="E61" s="41"/>
      <c r="F61" s="26"/>
    </row>
    <row r="62" spans="4:6" x14ac:dyDescent="0.25">
      <c r="D62" s="16"/>
      <c r="E62" s="41"/>
      <c r="F62" s="26"/>
    </row>
    <row r="63" spans="4:6" x14ac:dyDescent="0.25">
      <c r="D63" s="16"/>
      <c r="E63" s="41"/>
      <c r="F63" s="26"/>
    </row>
    <row r="64" spans="4:6" x14ac:dyDescent="0.25">
      <c r="D64" s="16"/>
      <c r="E64" s="41"/>
      <c r="F64" s="26"/>
    </row>
    <row r="65" spans="4:6" x14ac:dyDescent="0.25">
      <c r="D65" s="16"/>
      <c r="E65" s="41"/>
      <c r="F65" s="26"/>
    </row>
    <row r="66" spans="4:6" x14ac:dyDescent="0.25">
      <c r="D66" s="16"/>
      <c r="E66" s="41"/>
      <c r="F66" s="26"/>
    </row>
    <row r="67" spans="4:6" x14ac:dyDescent="0.25">
      <c r="D67" s="16"/>
      <c r="E67" s="41"/>
      <c r="F67" s="26"/>
    </row>
    <row r="68" spans="4:6" x14ac:dyDescent="0.25">
      <c r="D68" s="16"/>
      <c r="E68" s="41"/>
      <c r="F68" s="26"/>
    </row>
    <row r="69" spans="4:6" x14ac:dyDescent="0.25">
      <c r="D69" s="16"/>
      <c r="E69" s="41"/>
      <c r="F69" s="26"/>
    </row>
    <row r="70" spans="4:6" x14ac:dyDescent="0.25">
      <c r="D70" s="16"/>
      <c r="E70" s="41"/>
      <c r="F70" s="26"/>
    </row>
    <row r="71" spans="4:6" x14ac:dyDescent="0.25">
      <c r="D71" s="16"/>
      <c r="E71" s="41"/>
      <c r="F71" s="26"/>
    </row>
    <row r="72" spans="4:6" x14ac:dyDescent="0.25">
      <c r="D72" s="16"/>
      <c r="E72" s="41"/>
      <c r="F72" s="26"/>
    </row>
    <row r="73" spans="4:6" x14ac:dyDescent="0.25">
      <c r="D73" s="16"/>
      <c r="E73" s="41"/>
      <c r="F73" s="26"/>
    </row>
    <row r="74" spans="4:6" x14ac:dyDescent="0.25">
      <c r="D74" s="16"/>
      <c r="E74" s="41"/>
      <c r="F74" s="26"/>
    </row>
    <row r="75" spans="4:6" x14ac:dyDescent="0.25">
      <c r="D75" s="16"/>
      <c r="E75" s="41"/>
      <c r="F75" s="26"/>
    </row>
    <row r="76" spans="4:6" x14ac:dyDescent="0.25">
      <c r="D76" s="16"/>
      <c r="E76" s="41"/>
      <c r="F76" s="26"/>
    </row>
    <row r="77" spans="4:6" x14ac:dyDescent="0.25">
      <c r="D77" s="16"/>
      <c r="E77" s="41"/>
      <c r="F77" s="26"/>
    </row>
    <row r="78" spans="4:6" x14ac:dyDescent="0.25">
      <c r="D78" s="16"/>
      <c r="E78" s="41"/>
      <c r="F78" s="26"/>
    </row>
    <row r="79" spans="4:6" x14ac:dyDescent="0.25">
      <c r="D79" s="16"/>
      <c r="E79" s="41"/>
      <c r="F79" s="26"/>
    </row>
    <row r="80" spans="4:6" x14ac:dyDescent="0.25">
      <c r="D80" s="16"/>
      <c r="E80" s="41"/>
      <c r="F80" s="26"/>
    </row>
    <row r="81" spans="4:6" x14ac:dyDescent="0.25">
      <c r="D81" s="16"/>
      <c r="E81" s="41"/>
      <c r="F81" s="26"/>
    </row>
    <row r="82" spans="4:6" x14ac:dyDescent="0.25">
      <c r="D82" s="16"/>
      <c r="E82" s="41"/>
      <c r="F82" s="26"/>
    </row>
    <row r="83" spans="4:6" x14ac:dyDescent="0.25">
      <c r="D83" s="16"/>
      <c r="E83" s="41"/>
      <c r="F83" s="26"/>
    </row>
    <row r="84" spans="4:6" x14ac:dyDescent="0.25">
      <c r="D84" s="16"/>
      <c r="E84" s="41"/>
      <c r="F84" s="26"/>
    </row>
    <row r="85" spans="4:6" x14ac:dyDescent="0.25">
      <c r="D85" s="16"/>
      <c r="E85" s="41"/>
      <c r="F85" s="26"/>
    </row>
    <row r="86" spans="4:6" x14ac:dyDescent="0.25">
      <c r="D86" s="16"/>
      <c r="E86" s="41"/>
      <c r="F86" s="26"/>
    </row>
    <row r="87" spans="4:6" x14ac:dyDescent="0.25">
      <c r="D87" s="16"/>
      <c r="E87" s="41"/>
      <c r="F87" s="26"/>
    </row>
    <row r="88" spans="4:6" x14ac:dyDescent="0.25">
      <c r="D88" s="16"/>
      <c r="E88" s="41"/>
      <c r="F88" s="26"/>
    </row>
    <row r="89" spans="4:6" x14ac:dyDescent="0.25">
      <c r="D89" s="16"/>
      <c r="E89" s="41"/>
      <c r="F89" s="26"/>
    </row>
    <row r="90" spans="4:6" x14ac:dyDescent="0.25">
      <c r="D90" s="16"/>
      <c r="E90" s="41"/>
      <c r="F90" s="26"/>
    </row>
    <row r="91" spans="4:6" x14ac:dyDescent="0.25">
      <c r="D91" s="16"/>
      <c r="E91" s="41"/>
      <c r="F91" s="26"/>
    </row>
    <row r="92" spans="4:6" x14ac:dyDescent="0.25">
      <c r="D92" s="16"/>
      <c r="E92" s="41"/>
      <c r="F92" s="26"/>
    </row>
    <row r="93" spans="4:6" x14ac:dyDescent="0.25">
      <c r="D93" s="16"/>
      <c r="E93" s="41"/>
      <c r="F93" s="26"/>
    </row>
    <row r="94" spans="4:6" x14ac:dyDescent="0.25">
      <c r="D94" s="16"/>
      <c r="E94" s="41"/>
      <c r="F94" s="26"/>
    </row>
    <row r="95" spans="4:6" x14ac:dyDescent="0.25">
      <c r="D95" s="16"/>
      <c r="E95" s="41"/>
      <c r="F95" s="26"/>
    </row>
    <row r="96" spans="4:6" x14ac:dyDescent="0.25">
      <c r="D96" s="16"/>
      <c r="E96" s="41"/>
      <c r="F96" s="26"/>
    </row>
    <row r="97" spans="4:6" x14ac:dyDescent="0.25">
      <c r="D97" s="16"/>
      <c r="E97" s="41"/>
      <c r="F97" s="26"/>
    </row>
    <row r="98" spans="4:6" x14ac:dyDescent="0.25">
      <c r="D98" s="16"/>
      <c r="E98" s="41"/>
      <c r="F98" s="26"/>
    </row>
    <row r="99" spans="4:6" x14ac:dyDescent="0.25">
      <c r="D99" s="16"/>
      <c r="E99" s="41"/>
      <c r="F99" s="26"/>
    </row>
    <row r="100" spans="4:6" x14ac:dyDescent="0.25">
      <c r="D100" s="16"/>
      <c r="E100" s="41"/>
      <c r="F100" s="26"/>
    </row>
    <row r="101" spans="4:6" x14ac:dyDescent="0.25">
      <c r="D101" s="16"/>
      <c r="E101" s="41"/>
      <c r="F101" s="26"/>
    </row>
    <row r="102" spans="4:6" x14ac:dyDescent="0.25">
      <c r="D102" s="16"/>
      <c r="E102" s="41"/>
      <c r="F102" s="26"/>
    </row>
    <row r="103" spans="4:6" x14ac:dyDescent="0.25">
      <c r="D103" s="16"/>
      <c r="E103" s="41"/>
      <c r="F103" s="26"/>
    </row>
    <row r="104" spans="4:6" x14ac:dyDescent="0.25">
      <c r="D104" s="16"/>
      <c r="E104" s="41"/>
      <c r="F104" s="26"/>
    </row>
    <row r="105" spans="4:6" x14ac:dyDescent="0.25">
      <c r="D105" s="16"/>
      <c r="E105" s="41"/>
      <c r="F105" s="26"/>
    </row>
    <row r="106" spans="4:6" x14ac:dyDescent="0.25">
      <c r="D106" s="16"/>
      <c r="E106" s="41"/>
      <c r="F106" s="26"/>
    </row>
    <row r="107" spans="4:6" x14ac:dyDescent="0.25">
      <c r="D107" s="16"/>
      <c r="E107" s="41"/>
      <c r="F107" s="26"/>
    </row>
    <row r="108" spans="4:6" x14ac:dyDescent="0.25">
      <c r="D108" s="16"/>
      <c r="E108" s="41"/>
      <c r="F108" s="26"/>
    </row>
    <row r="109" spans="4:6" x14ac:dyDescent="0.25">
      <c r="D109" s="16"/>
      <c r="E109" s="41"/>
      <c r="F109" s="26"/>
    </row>
    <row r="110" spans="4:6" x14ac:dyDescent="0.25">
      <c r="D110" s="16"/>
      <c r="E110" s="41"/>
      <c r="F110" s="26"/>
    </row>
    <row r="111" spans="4:6" x14ac:dyDescent="0.25">
      <c r="D111" s="16"/>
      <c r="E111" s="41"/>
      <c r="F111" s="26"/>
    </row>
    <row r="112" spans="4:6" x14ac:dyDescent="0.25">
      <c r="D112" s="16"/>
      <c r="E112" s="41"/>
      <c r="F112" s="26"/>
    </row>
    <row r="113" spans="4:6" x14ac:dyDescent="0.25">
      <c r="D113" s="16"/>
      <c r="E113" s="41"/>
      <c r="F113" s="26"/>
    </row>
    <row r="114" spans="4:6" x14ac:dyDescent="0.25">
      <c r="D114" s="16"/>
      <c r="E114" s="41"/>
      <c r="F114" s="26"/>
    </row>
    <row r="115" spans="4:6" x14ac:dyDescent="0.25">
      <c r="D115" s="16"/>
      <c r="E115" s="41"/>
      <c r="F115" s="26"/>
    </row>
    <row r="116" spans="4:6" x14ac:dyDescent="0.25">
      <c r="D116" s="16"/>
      <c r="E116" s="41"/>
      <c r="F116" s="26"/>
    </row>
    <row r="117" spans="4:6" x14ac:dyDescent="0.25">
      <c r="D117" s="16"/>
      <c r="E117" s="41"/>
      <c r="F117" s="26"/>
    </row>
    <row r="118" spans="4:6" x14ac:dyDescent="0.25">
      <c r="D118" s="16"/>
      <c r="E118" s="41"/>
      <c r="F118" s="26"/>
    </row>
    <row r="119" spans="4:6" x14ac:dyDescent="0.25">
      <c r="D119" s="16"/>
      <c r="E119" s="41"/>
      <c r="F119" s="26"/>
    </row>
    <row r="120" spans="4:6" x14ac:dyDescent="0.25">
      <c r="D120" s="16"/>
      <c r="E120" s="41"/>
      <c r="F120" s="26"/>
    </row>
    <row r="121" spans="4:6" x14ac:dyDescent="0.25">
      <c r="D121" s="16"/>
      <c r="E121" s="41"/>
      <c r="F121" s="26"/>
    </row>
    <row r="122" spans="4:6" x14ac:dyDescent="0.25">
      <c r="D122" s="16"/>
      <c r="E122" s="41"/>
      <c r="F122" s="26"/>
    </row>
    <row r="123" spans="4:6" x14ac:dyDescent="0.25">
      <c r="D123" s="16"/>
      <c r="E123" s="41"/>
      <c r="F123" s="26"/>
    </row>
    <row r="124" spans="4:6" x14ac:dyDescent="0.25">
      <c r="D124" s="16"/>
      <c r="E124" s="41"/>
      <c r="F124" s="26"/>
    </row>
    <row r="125" spans="4:6" x14ac:dyDescent="0.25">
      <c r="D125" s="16"/>
      <c r="E125" s="41"/>
      <c r="F125" s="26"/>
    </row>
    <row r="126" spans="4:6" x14ac:dyDescent="0.25">
      <c r="D126" s="16"/>
      <c r="E126" s="41"/>
      <c r="F126" s="26"/>
    </row>
    <row r="127" spans="4:6" x14ac:dyDescent="0.25">
      <c r="D127" s="16"/>
      <c r="E127" s="41"/>
      <c r="F127" s="26"/>
    </row>
    <row r="128" spans="4:6" x14ac:dyDescent="0.25">
      <c r="D128" s="16"/>
      <c r="E128" s="41"/>
      <c r="F128" s="26"/>
    </row>
    <row r="129" spans="4:6" x14ac:dyDescent="0.25">
      <c r="D129" s="16"/>
      <c r="E129" s="41"/>
      <c r="F129" s="26"/>
    </row>
    <row r="130" spans="4:6" x14ac:dyDescent="0.25">
      <c r="D130" s="16"/>
      <c r="E130" s="41"/>
      <c r="F130" s="26"/>
    </row>
    <row r="131" spans="4:6" x14ac:dyDescent="0.25">
      <c r="F131" s="26"/>
    </row>
  </sheetData>
  <mergeCells count="7">
    <mergeCell ref="D38:E38"/>
    <mergeCell ref="A2:E2"/>
    <mergeCell ref="A3:A4"/>
    <mergeCell ref="C3:C4"/>
    <mergeCell ref="D3:D4"/>
    <mergeCell ref="A1:E1"/>
    <mergeCell ref="E3:E4"/>
  </mergeCells>
  <phoneticPr fontId="0" type="noConversion"/>
  <printOptions horizontalCentered="1"/>
  <pageMargins left="0.78740157480314965" right="0.39370078740157483" top="0.15748031496062992" bottom="0.17" header="0" footer="0.21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Минфин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Финотдел</dc:creator>
  <cp:lastModifiedBy>user</cp:lastModifiedBy>
  <cp:lastPrinted>2024-04-17T10:39:11Z</cp:lastPrinted>
  <dcterms:created xsi:type="dcterms:W3CDTF">2000-04-19T04:49:06Z</dcterms:created>
  <dcterms:modified xsi:type="dcterms:W3CDTF">2024-07-22T13:08:04Z</dcterms:modified>
</cp:coreProperties>
</file>