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Лист1!$A$1:$R$55</definedName>
  </definedNames>
  <calcPr calcId="145621"/>
</workbook>
</file>

<file path=xl/calcChain.xml><?xml version="1.0" encoding="utf-8"?>
<calcChain xmlns="http://schemas.openxmlformats.org/spreadsheetml/2006/main">
  <c r="M38" i="1" l="1"/>
  <c r="L38" i="1"/>
  <c r="G38" i="1"/>
  <c r="I25" i="1"/>
  <c r="D16" i="1"/>
  <c r="D25" i="1"/>
  <c r="D17" i="1"/>
  <c r="D31" i="1"/>
  <c r="I32" i="1"/>
  <c r="D32" i="1"/>
  <c r="H38" i="1"/>
  <c r="I16" i="1"/>
  <c r="D13" i="1"/>
  <c r="D35" i="1"/>
  <c r="I23" i="1"/>
  <c r="I17" i="1"/>
  <c r="I20" i="1"/>
  <c r="I31" i="1"/>
  <c r="I35" i="1"/>
  <c r="I26" i="1"/>
  <c r="D23" i="1"/>
  <c r="D20" i="1"/>
  <c r="D26" i="1"/>
  <c r="D34" i="1"/>
  <c r="I34" i="1"/>
  <c r="K38" i="1"/>
  <c r="J38" i="1"/>
  <c r="F38" i="1"/>
  <c r="E38" i="1"/>
  <c r="I38" i="1" l="1"/>
  <c r="D38" i="1"/>
</calcChain>
</file>

<file path=xl/sharedStrings.xml><?xml version="1.0" encoding="utf-8"?>
<sst xmlns="http://schemas.openxmlformats.org/spreadsheetml/2006/main" count="65" uniqueCount="59">
  <si>
    <t xml:space="preserve">(наименование городского округа, муниципального района, ГРБС) </t>
  </si>
  <si>
    <t xml:space="preserve"> Исполнено (кассовые расходы) </t>
  </si>
  <si>
    <t>Всего</t>
  </si>
  <si>
    <t>в том числе</t>
  </si>
  <si>
    <t> 1.</t>
  </si>
  <si>
    <t>Развитие культуры и туризма</t>
  </si>
  <si>
    <t> 2.</t>
  </si>
  <si>
    <t>5.</t>
  </si>
  <si>
    <t>Энергоэффективность и развитие энергетики</t>
  </si>
  <si>
    <t>6.</t>
  </si>
  <si>
    <t>7.</t>
  </si>
  <si>
    <t>Развитие транспортной системы</t>
  </si>
  <si>
    <t>8.</t>
  </si>
  <si>
    <t>Эффективное управление муниципальными финансам</t>
  </si>
  <si>
    <t>9.</t>
  </si>
  <si>
    <t>10.</t>
  </si>
  <si>
    <t>Развитие физической культуры и спорта</t>
  </si>
  <si>
    <t>12.</t>
  </si>
  <si>
    <t>Ведущий специалист Администрации Каменно-Балковского сельского поселения                                                                              Л.В.Борзило</t>
  </si>
  <si>
    <t>ИТОГО:</t>
  </si>
  <si>
    <t>Каменно-Балковское сельское поселение</t>
  </si>
  <si>
    <t>(тыс.руб.)</t>
  </si>
  <si>
    <t>Реквизиты нормативно правового акта об утверждении муниципальной программы</t>
  </si>
  <si>
    <t>Федеральный бюджет</t>
  </si>
  <si>
    <t>Областной бюджет</t>
  </si>
  <si>
    <t>Обеспечение общественного порядка и противодействие преступности</t>
  </si>
  <si>
    <t>Защита населения и территории от чрезвычайных ситуаций, обеспечение пожарной безопасности и безопасности людей на водных объектах</t>
  </si>
  <si>
    <t> 3.</t>
  </si>
  <si>
    <t> 4.</t>
  </si>
  <si>
    <t>Охрана окружающей среды и рациональное природопользование</t>
  </si>
  <si>
    <t>Муниципальная политика</t>
  </si>
  <si>
    <t>Обеспечение качественными жилищно-коммунальными услугами населения и благоустройство</t>
  </si>
  <si>
    <t>Развитие сельского хозяйства и регулирование рынков сельскохозяйственной продукции, сырья и продовольствия</t>
  </si>
  <si>
    <t>Социальная поддержка граждан</t>
  </si>
  <si>
    <t>11.</t>
  </si>
  <si>
    <t>Районный бюджет</t>
  </si>
  <si>
    <t>Бюджет сельского поселения</t>
  </si>
  <si>
    <t>№  п/п</t>
  </si>
  <si>
    <t>Наименование муниципальной программы</t>
  </si>
  <si>
    <t xml:space="preserve">Администрации Каменно-Балковского сельского поселения </t>
  </si>
  <si>
    <t>Приложение к  постановлению</t>
  </si>
  <si>
    <r>
      <t>(по состоянию на</t>
    </r>
    <r>
      <rPr>
        <u/>
        <sz val="14"/>
        <color indexed="8"/>
        <rFont val="Times New Roman"/>
        <family val="1"/>
        <charset val="204"/>
      </rPr>
      <t xml:space="preserve"> 01.07.2022 года</t>
    </r>
    <r>
      <rPr>
        <sz val="14"/>
        <color indexed="8"/>
        <rFont val="Times New Roman"/>
        <family val="1"/>
        <charset val="204"/>
      </rPr>
      <t>)</t>
    </r>
  </si>
  <si>
    <t>Предусмотрено программой на 2022 год*</t>
  </si>
  <si>
    <t>Отчет о реализации муниципальных программ в 2022 году</t>
  </si>
  <si>
    <t>Постановление от 01.11.2018 № 184 </t>
  </si>
  <si>
    <t>Постановление от 01.11.2018 № 183 </t>
  </si>
  <si>
    <t>Постановление от 01.11.2018 № 186</t>
  </si>
  <si>
    <t>Постановление от 01.11.2018 № 182 </t>
  </si>
  <si>
    <t>Постановление от 01.11.2018 № 185 </t>
  </si>
  <si>
    <t>Постановление от 01.11.2018 № 179 </t>
  </si>
  <si>
    <t>Постановление от 01.11.2018 № 187 </t>
  </si>
  <si>
    <t>Постановление от 01.11.2018 № 177</t>
  </si>
  <si>
    <t>Постановление от 01.11.2018 № 178</t>
  </si>
  <si>
    <t>Постановление от 01.11.2018 № 180</t>
  </si>
  <si>
    <t>Постановление от 01.11.2018 № 181</t>
  </si>
  <si>
    <t>Постановление от 01.11.2018 № 176</t>
  </si>
  <si>
    <t>Формирование современной городской среды</t>
  </si>
  <si>
    <t>Постановление от 02.11.2018 № 135 </t>
  </si>
  <si>
    <t xml:space="preserve">от 18.07.2022 №107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</si>
</sst>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1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0" fillId="0" borderId="0" xfId="0" applyAlignment="1">
      <alignment horizontal="right"/>
    </xf>
    <xf numFmtId="0" fontId="7" fillId="0" borderId="6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7" xfId="0" applyFont="1" applyBorder="1"/>
    <xf numFmtId="164" fontId="6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9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2" xfId="0" applyFont="1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3" xfId="0" applyFont="1" applyBorder="1" applyAlignment="1">
      <alignment vertical="top"/>
    </xf>
    <xf numFmtId="0" fontId="3" fillId="0" borderId="0" xfId="0" applyFont="1" applyAlignment="1">
      <alignment horizontal="left" wrapText="1"/>
    </xf>
    <xf numFmtId="0" fontId="6" fillId="0" borderId="13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7" fillId="0" borderId="3" xfId="0" applyFont="1" applyBorder="1" applyAlignment="1">
      <alignment wrapText="1"/>
    </xf>
    <xf numFmtId="0" fontId="1" fillId="0" borderId="2" xfId="0" applyFont="1" applyBorder="1" applyAlignment="1">
      <alignment horizontal="justify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7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95250</xdr:rowOff>
    </xdr:from>
    <xdr:to>
      <xdr:col>12</xdr:col>
      <xdr:colOff>28575</xdr:colOff>
      <xdr:row>39</xdr:row>
      <xdr:rowOff>161925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01175"/>
          <a:ext cx="118967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="75" zoomScaleNormal="75" zoomScaleSheetLayoutView="75" workbookViewId="0">
      <selection activeCell="J3" sqref="J3:M3"/>
    </sheetView>
  </sheetViews>
  <sheetFormatPr defaultRowHeight="15" x14ac:dyDescent="0.25"/>
  <cols>
    <col min="1" max="1" width="5.85546875" customWidth="1"/>
    <col min="2" max="2" width="42" customWidth="1"/>
    <col min="3" max="3" width="20.140625" customWidth="1"/>
    <col min="4" max="4" width="10" customWidth="1"/>
    <col min="5" max="5" width="13.7109375" customWidth="1"/>
    <col min="6" max="6" width="13.42578125" customWidth="1"/>
    <col min="7" max="7" width="11.7109375" customWidth="1"/>
    <col min="8" max="8" width="13" customWidth="1"/>
    <col min="9" max="9" width="9.42578125" customWidth="1"/>
    <col min="10" max="10" width="13.28515625" customWidth="1"/>
    <col min="11" max="11" width="12.85546875" customWidth="1"/>
    <col min="12" max="12" width="12.5703125" customWidth="1"/>
    <col min="13" max="13" width="13.140625" customWidth="1"/>
  </cols>
  <sheetData>
    <row r="1" spans="1:13" x14ac:dyDescent="0.25">
      <c r="I1" s="15"/>
      <c r="J1" s="34" t="s">
        <v>40</v>
      </c>
      <c r="K1" s="34"/>
      <c r="L1" s="34"/>
      <c r="M1" s="34"/>
    </row>
    <row r="2" spans="1:13" x14ac:dyDescent="0.25">
      <c r="I2" s="34" t="s">
        <v>39</v>
      </c>
      <c r="J2" s="34"/>
      <c r="K2" s="34"/>
      <c r="L2" s="34"/>
      <c r="M2" s="34"/>
    </row>
    <row r="3" spans="1:13" ht="18" customHeight="1" x14ac:dyDescent="0.25">
      <c r="I3" s="15"/>
      <c r="J3" s="34" t="s">
        <v>58</v>
      </c>
      <c r="K3" s="34"/>
      <c r="L3" s="34"/>
      <c r="M3" s="34"/>
    </row>
    <row r="4" spans="1:13" ht="18.75" x14ac:dyDescent="0.3">
      <c r="A4" s="35" t="s">
        <v>43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18.75" x14ac:dyDescent="0.3">
      <c r="A5" s="36" t="s">
        <v>41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ht="18.75" x14ac:dyDescent="0.3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36" t="s">
        <v>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3" ht="16.5" thickBot="1" x14ac:dyDescent="0.3">
      <c r="A8" s="2"/>
      <c r="B8" s="18"/>
      <c r="C8" s="3"/>
      <c r="D8" s="3"/>
      <c r="E8" s="3"/>
      <c r="F8" s="3"/>
      <c r="G8" s="3"/>
      <c r="H8" s="3"/>
      <c r="I8" s="3"/>
      <c r="J8" s="3"/>
      <c r="K8" s="74" t="s">
        <v>21</v>
      </c>
      <c r="L8" s="74"/>
      <c r="M8" s="74"/>
    </row>
    <row r="9" spans="1:13" ht="21" customHeight="1" thickBot="1" x14ac:dyDescent="0.3">
      <c r="A9" s="43" t="s">
        <v>37</v>
      </c>
      <c r="B9" s="30" t="s">
        <v>38</v>
      </c>
      <c r="C9" s="44" t="s">
        <v>22</v>
      </c>
      <c r="D9" s="31" t="s">
        <v>42</v>
      </c>
      <c r="E9" s="32"/>
      <c r="F9" s="32"/>
      <c r="G9" s="32"/>
      <c r="H9" s="32"/>
      <c r="I9" s="31" t="s">
        <v>1</v>
      </c>
      <c r="J9" s="32"/>
      <c r="K9" s="32"/>
      <c r="L9" s="32"/>
      <c r="M9" s="75"/>
    </row>
    <row r="10" spans="1:13" ht="16.5" thickBot="1" x14ac:dyDescent="0.3">
      <c r="A10" s="43"/>
      <c r="B10" s="30"/>
      <c r="C10" s="45"/>
      <c r="D10" s="49" t="s">
        <v>2</v>
      </c>
      <c r="E10" s="52" t="s">
        <v>3</v>
      </c>
      <c r="F10" s="53"/>
      <c r="G10" s="53"/>
      <c r="H10" s="53"/>
      <c r="I10" s="49" t="s">
        <v>2</v>
      </c>
      <c r="J10" s="52" t="s">
        <v>3</v>
      </c>
      <c r="K10" s="53"/>
      <c r="L10" s="53"/>
      <c r="M10" s="54"/>
    </row>
    <row r="11" spans="1:13" ht="15" customHeight="1" x14ac:dyDescent="0.25">
      <c r="A11" s="43"/>
      <c r="B11" s="16"/>
      <c r="C11" s="45"/>
      <c r="D11" s="50"/>
      <c r="E11" s="47" t="s">
        <v>23</v>
      </c>
      <c r="F11" s="47" t="s">
        <v>24</v>
      </c>
      <c r="G11" s="47" t="s">
        <v>35</v>
      </c>
      <c r="H11" s="47" t="s">
        <v>36</v>
      </c>
      <c r="I11" s="50"/>
      <c r="J11" s="47" t="s">
        <v>23</v>
      </c>
      <c r="K11" s="47" t="s">
        <v>24</v>
      </c>
      <c r="L11" s="47" t="s">
        <v>35</v>
      </c>
      <c r="M11" s="47" t="s">
        <v>36</v>
      </c>
    </row>
    <row r="12" spans="1:13" ht="45.75" customHeight="1" thickBot="1" x14ac:dyDescent="0.3">
      <c r="A12" s="43"/>
      <c r="B12" s="17"/>
      <c r="C12" s="46"/>
      <c r="D12" s="51"/>
      <c r="E12" s="48"/>
      <c r="F12" s="48"/>
      <c r="G12" s="48"/>
      <c r="H12" s="48"/>
      <c r="I12" s="51"/>
      <c r="J12" s="48"/>
      <c r="K12" s="48"/>
      <c r="L12" s="48"/>
      <c r="M12" s="48"/>
    </row>
    <row r="13" spans="1:13" ht="23.25" customHeight="1" x14ac:dyDescent="0.25">
      <c r="A13" s="70" t="s">
        <v>4</v>
      </c>
      <c r="B13" s="72" t="s">
        <v>25</v>
      </c>
      <c r="C13" s="56" t="s">
        <v>44</v>
      </c>
      <c r="D13" s="28">
        <f>E13+F13+H13</f>
        <v>5</v>
      </c>
      <c r="E13" s="25">
        <v>0</v>
      </c>
      <c r="F13" s="25">
        <v>0</v>
      </c>
      <c r="G13" s="12"/>
      <c r="H13" s="25">
        <v>5</v>
      </c>
      <c r="I13" s="28">
        <v>0</v>
      </c>
      <c r="J13" s="25">
        <v>0</v>
      </c>
      <c r="K13" s="25">
        <v>0</v>
      </c>
      <c r="L13" s="12"/>
      <c r="M13" s="25">
        <v>0</v>
      </c>
    </row>
    <row r="14" spans="1:13" ht="17.25" customHeight="1" thickBot="1" x14ac:dyDescent="0.3">
      <c r="A14" s="71"/>
      <c r="B14" s="73"/>
      <c r="C14" s="55"/>
      <c r="D14" s="29"/>
      <c r="E14" s="27"/>
      <c r="F14" s="27"/>
      <c r="G14" s="14"/>
      <c r="H14" s="27"/>
      <c r="I14" s="29"/>
      <c r="J14" s="27"/>
      <c r="K14" s="27"/>
      <c r="L14" s="14"/>
      <c r="M14" s="27"/>
    </row>
    <row r="15" spans="1:13" ht="28.5" customHeight="1" thickBot="1" x14ac:dyDescent="0.3">
      <c r="A15" s="22">
        <v>2</v>
      </c>
      <c r="B15" s="24" t="s">
        <v>56</v>
      </c>
      <c r="C15" s="4" t="s">
        <v>57</v>
      </c>
      <c r="D15" s="5">
        <v>0</v>
      </c>
      <c r="E15" s="6"/>
      <c r="F15" s="6"/>
      <c r="G15" s="6"/>
      <c r="H15" s="6">
        <v>0</v>
      </c>
      <c r="I15" s="5">
        <v>0</v>
      </c>
      <c r="J15" s="6"/>
      <c r="K15" s="6"/>
      <c r="L15" s="6"/>
      <c r="M15" s="6">
        <v>0</v>
      </c>
    </row>
    <row r="16" spans="1:13" ht="64.5" customHeight="1" thickBot="1" x14ac:dyDescent="0.3">
      <c r="A16" s="9" t="s">
        <v>6</v>
      </c>
      <c r="B16" s="4" t="s">
        <v>26</v>
      </c>
      <c r="C16" s="4" t="s">
        <v>45</v>
      </c>
      <c r="D16" s="5">
        <f>E16+F16+G16+H16</f>
        <v>40</v>
      </c>
      <c r="E16" s="6">
        <v>0</v>
      </c>
      <c r="F16" s="6">
        <v>0</v>
      </c>
      <c r="G16" s="6"/>
      <c r="H16" s="6">
        <v>40</v>
      </c>
      <c r="I16" s="5">
        <f>J16+K16+M16</f>
        <v>20.100000000000001</v>
      </c>
      <c r="J16" s="6">
        <v>0</v>
      </c>
      <c r="K16" s="6">
        <v>0</v>
      </c>
      <c r="L16" s="6"/>
      <c r="M16" s="6">
        <v>20.100000000000001</v>
      </c>
    </row>
    <row r="17" spans="1:13" ht="15" customHeight="1" x14ac:dyDescent="0.25">
      <c r="A17" s="38" t="s">
        <v>27</v>
      </c>
      <c r="B17" s="40" t="s">
        <v>5</v>
      </c>
      <c r="C17" s="40" t="s">
        <v>46</v>
      </c>
      <c r="D17" s="28">
        <f>E17+F17+H17+G17</f>
        <v>3444.6</v>
      </c>
      <c r="E17" s="25">
        <v>0</v>
      </c>
      <c r="F17" s="25">
        <v>0</v>
      </c>
      <c r="G17" s="25">
        <v>567.9</v>
      </c>
      <c r="H17" s="25">
        <v>2876.7</v>
      </c>
      <c r="I17" s="28">
        <f>J17+K17+M17</f>
        <v>1103.5</v>
      </c>
      <c r="J17" s="25">
        <v>0</v>
      </c>
      <c r="K17" s="25">
        <v>0</v>
      </c>
      <c r="L17" s="12"/>
      <c r="M17" s="25">
        <v>1103.5</v>
      </c>
    </row>
    <row r="18" spans="1:13" ht="15.75" x14ac:dyDescent="0.25">
      <c r="A18" s="38"/>
      <c r="B18" s="41"/>
      <c r="C18" s="56"/>
      <c r="D18" s="33"/>
      <c r="E18" s="26"/>
      <c r="F18" s="26"/>
      <c r="G18" s="26"/>
      <c r="H18" s="26"/>
      <c r="I18" s="33"/>
      <c r="J18" s="26"/>
      <c r="K18" s="26"/>
      <c r="L18" s="13"/>
      <c r="M18" s="26"/>
    </row>
    <row r="19" spans="1:13" ht="3" customHeight="1" thickBot="1" x14ac:dyDescent="0.3">
      <c r="A19" s="39"/>
      <c r="B19" s="42"/>
      <c r="C19" s="55"/>
      <c r="D19" s="29"/>
      <c r="E19" s="27"/>
      <c r="F19" s="27"/>
      <c r="G19" s="14"/>
      <c r="H19" s="27"/>
      <c r="I19" s="29"/>
      <c r="J19" s="27"/>
      <c r="K19" s="27"/>
      <c r="L19" s="14"/>
      <c r="M19" s="27"/>
    </row>
    <row r="20" spans="1:13" ht="15" customHeight="1" x14ac:dyDescent="0.25">
      <c r="A20" s="58" t="s">
        <v>28</v>
      </c>
      <c r="B20" s="40" t="s">
        <v>29</v>
      </c>
      <c r="C20" s="40" t="s">
        <v>47</v>
      </c>
      <c r="D20" s="28">
        <f>E20+F20+H20</f>
        <v>373.4</v>
      </c>
      <c r="E20" s="25">
        <v>0</v>
      </c>
      <c r="F20" s="25">
        <v>0</v>
      </c>
      <c r="G20" s="12"/>
      <c r="H20" s="25">
        <v>373.4</v>
      </c>
      <c r="I20" s="28">
        <f>J20+K20+M20</f>
        <v>287.7</v>
      </c>
      <c r="J20" s="25">
        <v>0</v>
      </c>
      <c r="K20" s="25">
        <v>0</v>
      </c>
      <c r="L20" s="12"/>
      <c r="M20" s="25">
        <v>287.7</v>
      </c>
    </row>
    <row r="21" spans="1:13" ht="18.75" customHeight="1" thickBot="1" x14ac:dyDescent="0.3">
      <c r="A21" s="59"/>
      <c r="B21" s="68"/>
      <c r="C21" s="56"/>
      <c r="D21" s="33"/>
      <c r="E21" s="26"/>
      <c r="F21" s="26"/>
      <c r="G21" s="13"/>
      <c r="H21" s="26"/>
      <c r="I21" s="33"/>
      <c r="J21" s="26"/>
      <c r="K21" s="26"/>
      <c r="L21" s="13"/>
      <c r="M21" s="26"/>
    </row>
    <row r="22" spans="1:13" ht="18.75" hidden="1" customHeight="1" thickBot="1" x14ac:dyDescent="0.3">
      <c r="A22" s="60"/>
      <c r="B22" s="57"/>
      <c r="C22" s="55"/>
      <c r="D22" s="29"/>
      <c r="E22" s="27"/>
      <c r="F22" s="27"/>
      <c r="G22" s="14"/>
      <c r="H22" s="27"/>
      <c r="I22" s="29"/>
      <c r="J22" s="27"/>
      <c r="K22" s="27"/>
      <c r="L22" s="14"/>
      <c r="M22" s="27"/>
    </row>
    <row r="23" spans="1:13" ht="15" customHeight="1" x14ac:dyDescent="0.25">
      <c r="A23" s="69" t="s">
        <v>7</v>
      </c>
      <c r="B23" s="40" t="s">
        <v>16</v>
      </c>
      <c r="C23" s="56" t="s">
        <v>48</v>
      </c>
      <c r="D23" s="28">
        <f>E23+F23+H23</f>
        <v>15</v>
      </c>
      <c r="E23" s="25">
        <v>0</v>
      </c>
      <c r="F23" s="25">
        <v>0</v>
      </c>
      <c r="G23" s="12"/>
      <c r="H23" s="25">
        <v>15</v>
      </c>
      <c r="I23" s="28">
        <f>J23+K23+M23</f>
        <v>2.2000000000000002</v>
      </c>
      <c r="J23" s="25">
        <v>0</v>
      </c>
      <c r="K23" s="25">
        <v>0</v>
      </c>
      <c r="L23" s="12"/>
      <c r="M23" s="25">
        <v>2.2000000000000002</v>
      </c>
    </row>
    <row r="24" spans="1:13" ht="17.25" customHeight="1" thickBot="1" x14ac:dyDescent="0.3">
      <c r="A24" s="39"/>
      <c r="B24" s="57"/>
      <c r="C24" s="55"/>
      <c r="D24" s="29"/>
      <c r="E24" s="27"/>
      <c r="F24" s="27"/>
      <c r="G24" s="14"/>
      <c r="H24" s="27"/>
      <c r="I24" s="29"/>
      <c r="J24" s="27"/>
      <c r="K24" s="27"/>
      <c r="L24" s="14"/>
      <c r="M24" s="27"/>
    </row>
    <row r="25" spans="1:13" ht="34.5" customHeight="1" thickBot="1" x14ac:dyDescent="0.3">
      <c r="A25" s="7" t="s">
        <v>9</v>
      </c>
      <c r="B25" s="4" t="s">
        <v>11</v>
      </c>
      <c r="C25" s="4" t="s">
        <v>54</v>
      </c>
      <c r="D25" s="5">
        <f xml:space="preserve"> +F25+G25+H25</f>
        <v>720</v>
      </c>
      <c r="E25" s="6">
        <v>0</v>
      </c>
      <c r="F25" s="6">
        <v>0</v>
      </c>
      <c r="G25" s="6">
        <v>720</v>
      </c>
      <c r="H25" s="6">
        <v>0</v>
      </c>
      <c r="I25" s="5">
        <f>+K25+L25+M25</f>
        <v>720</v>
      </c>
      <c r="J25" s="6">
        <v>0</v>
      </c>
      <c r="K25" s="6">
        <v>0</v>
      </c>
      <c r="L25" s="6">
        <v>720</v>
      </c>
      <c r="M25" s="6">
        <v>0</v>
      </c>
    </row>
    <row r="26" spans="1:13" ht="30.75" customHeight="1" thickBot="1" x14ac:dyDescent="0.3">
      <c r="A26" s="7" t="s">
        <v>10</v>
      </c>
      <c r="B26" s="4" t="s">
        <v>8</v>
      </c>
      <c r="C26" s="4" t="s">
        <v>53</v>
      </c>
      <c r="D26" s="5">
        <f>E26+F26+H26</f>
        <v>0</v>
      </c>
      <c r="E26" s="6">
        <v>0</v>
      </c>
      <c r="F26" s="6">
        <v>0</v>
      </c>
      <c r="G26" s="6"/>
      <c r="H26" s="6">
        <v>0</v>
      </c>
      <c r="I26" s="5">
        <f>J26+K26+M26</f>
        <v>0</v>
      </c>
      <c r="J26" s="6">
        <v>0</v>
      </c>
      <c r="K26" s="6">
        <v>0</v>
      </c>
      <c r="L26" s="6"/>
      <c r="M26" s="6">
        <v>0</v>
      </c>
    </row>
    <row r="27" spans="1:13" ht="15" customHeight="1" x14ac:dyDescent="0.25">
      <c r="A27" s="59" t="s">
        <v>12</v>
      </c>
      <c r="B27" s="40" t="s">
        <v>30</v>
      </c>
      <c r="C27" s="40" t="s">
        <v>49</v>
      </c>
      <c r="D27" s="28">
        <v>0</v>
      </c>
      <c r="E27" s="25">
        <v>0</v>
      </c>
      <c r="F27" s="25">
        <v>0</v>
      </c>
      <c r="G27" s="12"/>
      <c r="H27" s="25">
        <v>0</v>
      </c>
      <c r="I27" s="28">
        <v>0</v>
      </c>
      <c r="J27" s="25">
        <v>0</v>
      </c>
      <c r="K27" s="25">
        <v>0</v>
      </c>
      <c r="L27" s="12"/>
      <c r="M27" s="25">
        <v>0</v>
      </c>
    </row>
    <row r="28" spans="1:13" ht="15" customHeight="1" x14ac:dyDescent="0.25">
      <c r="A28" s="59"/>
      <c r="B28" s="68"/>
      <c r="C28" s="56"/>
      <c r="D28" s="33"/>
      <c r="E28" s="26"/>
      <c r="F28" s="26"/>
      <c r="G28" s="13"/>
      <c r="H28" s="26"/>
      <c r="I28" s="33"/>
      <c r="J28" s="26"/>
      <c r="K28" s="26"/>
      <c r="L28" s="13"/>
      <c r="M28" s="26"/>
    </row>
    <row r="29" spans="1:13" ht="2.25" customHeight="1" thickBot="1" x14ac:dyDescent="0.3">
      <c r="A29" s="60"/>
      <c r="B29" s="57"/>
      <c r="C29" s="55"/>
      <c r="D29" s="29"/>
      <c r="E29" s="27"/>
      <c r="F29" s="27"/>
      <c r="G29" s="14"/>
      <c r="H29" s="27"/>
      <c r="I29" s="29"/>
      <c r="J29" s="27"/>
      <c r="K29" s="27"/>
      <c r="L29" s="14"/>
      <c r="M29" s="27"/>
    </row>
    <row r="30" spans="1:13" ht="2.25" customHeight="1" thickBot="1" x14ac:dyDescent="0.3">
      <c r="A30" s="21"/>
      <c r="B30" s="23"/>
      <c r="C30" s="4"/>
      <c r="D30" s="5"/>
      <c r="E30" s="6"/>
      <c r="F30" s="6"/>
      <c r="G30" s="6"/>
      <c r="H30" s="6"/>
      <c r="I30" s="5"/>
      <c r="J30" s="6"/>
      <c r="K30" s="6"/>
      <c r="L30" s="6"/>
      <c r="M30" s="6"/>
    </row>
    <row r="31" spans="1:13" ht="32.25" thickBot="1" x14ac:dyDescent="0.3">
      <c r="A31" s="7" t="s">
        <v>14</v>
      </c>
      <c r="B31" s="4" t="s">
        <v>13</v>
      </c>
      <c r="C31" s="4" t="s">
        <v>50</v>
      </c>
      <c r="D31" s="5">
        <f>E31+F31+G31+H31</f>
        <v>7169.3</v>
      </c>
      <c r="E31" s="6">
        <v>0</v>
      </c>
      <c r="F31" s="6">
        <v>0</v>
      </c>
      <c r="G31" s="6">
        <v>0</v>
      </c>
      <c r="H31" s="6">
        <v>7169.3</v>
      </c>
      <c r="I31" s="5">
        <f>J31+K31+M31</f>
        <v>2926.2</v>
      </c>
      <c r="J31" s="6">
        <v>0</v>
      </c>
      <c r="K31" s="6">
        <v>0</v>
      </c>
      <c r="L31" s="6"/>
      <c r="M31" s="6">
        <v>2926.2</v>
      </c>
    </row>
    <row r="32" spans="1:13" ht="15" customHeight="1" x14ac:dyDescent="0.25">
      <c r="A32" s="61" t="s">
        <v>15</v>
      </c>
      <c r="B32" s="40" t="s">
        <v>31</v>
      </c>
      <c r="C32" s="40" t="s">
        <v>51</v>
      </c>
      <c r="D32" s="28">
        <f>E32+F32+G32+H32</f>
        <v>1964.6</v>
      </c>
      <c r="E32" s="25">
        <v>0</v>
      </c>
      <c r="F32" s="25"/>
      <c r="G32" s="25"/>
      <c r="H32" s="25">
        <v>1964.6</v>
      </c>
      <c r="I32" s="28">
        <f>J32+K32+L32+M32</f>
        <v>1207.2</v>
      </c>
      <c r="J32" s="25">
        <v>0</v>
      </c>
      <c r="K32" s="25">
        <v>0</v>
      </c>
      <c r="L32" s="25">
        <v>0</v>
      </c>
      <c r="M32" s="25">
        <v>1207.2</v>
      </c>
    </row>
    <row r="33" spans="1:13" ht="34.5" customHeight="1" thickBot="1" x14ac:dyDescent="0.3">
      <c r="A33" s="62"/>
      <c r="B33" s="57"/>
      <c r="C33" s="55"/>
      <c r="D33" s="29"/>
      <c r="E33" s="27"/>
      <c r="F33" s="27"/>
      <c r="G33" s="27"/>
      <c r="H33" s="27"/>
      <c r="I33" s="29"/>
      <c r="J33" s="27"/>
      <c r="K33" s="27"/>
      <c r="L33" s="27"/>
      <c r="M33" s="27"/>
    </row>
    <row r="34" spans="1:13" ht="33" customHeight="1" thickBot="1" x14ac:dyDescent="0.3">
      <c r="A34" s="11" t="s">
        <v>34</v>
      </c>
      <c r="B34" s="10" t="s">
        <v>33</v>
      </c>
      <c r="C34" s="20" t="s">
        <v>52</v>
      </c>
      <c r="D34" s="5">
        <f>E34+F34+H34</f>
        <v>0</v>
      </c>
      <c r="E34" s="6">
        <v>0</v>
      </c>
      <c r="F34" s="6">
        <v>0</v>
      </c>
      <c r="G34" s="6"/>
      <c r="H34" s="6">
        <v>0</v>
      </c>
      <c r="I34" s="5">
        <f>J34+K34+M34</f>
        <v>0</v>
      </c>
      <c r="J34" s="6">
        <v>0</v>
      </c>
      <c r="K34" s="6">
        <v>0</v>
      </c>
      <c r="L34" s="6"/>
      <c r="M34" s="6">
        <v>0</v>
      </c>
    </row>
    <row r="35" spans="1:13" ht="15" customHeight="1" x14ac:dyDescent="0.25">
      <c r="A35" s="63" t="s">
        <v>17</v>
      </c>
      <c r="B35" s="40" t="s">
        <v>32</v>
      </c>
      <c r="C35" s="40" t="s">
        <v>55</v>
      </c>
      <c r="D35" s="28">
        <f>E35+F35+H35</f>
        <v>0</v>
      </c>
      <c r="E35" s="25">
        <v>0</v>
      </c>
      <c r="F35" s="25">
        <v>0</v>
      </c>
      <c r="G35" s="12"/>
      <c r="H35" s="25">
        <v>0</v>
      </c>
      <c r="I35" s="28">
        <f>J35+K35+M35</f>
        <v>0</v>
      </c>
      <c r="J35" s="25">
        <v>0</v>
      </c>
      <c r="K35" s="25">
        <v>0</v>
      </c>
      <c r="L35" s="12"/>
      <c r="M35" s="25">
        <v>0</v>
      </c>
    </row>
    <row r="36" spans="1:13" ht="45.75" customHeight="1" x14ac:dyDescent="0.25">
      <c r="A36" s="63"/>
      <c r="B36" s="68"/>
      <c r="C36" s="56"/>
      <c r="D36" s="33"/>
      <c r="E36" s="26"/>
      <c r="F36" s="26"/>
      <c r="G36" s="13"/>
      <c r="H36" s="26"/>
      <c r="I36" s="33"/>
      <c r="J36" s="26"/>
      <c r="K36" s="26"/>
      <c r="L36" s="13"/>
      <c r="M36" s="26"/>
    </row>
    <row r="37" spans="1:13" ht="1.5" customHeight="1" thickBot="1" x14ac:dyDescent="0.3">
      <c r="A37" s="8"/>
      <c r="B37" s="57"/>
      <c r="C37" s="55"/>
      <c r="D37" s="29"/>
      <c r="E37" s="27"/>
      <c r="F37" s="27"/>
      <c r="G37" s="14"/>
      <c r="H37" s="27"/>
      <c r="I37" s="29"/>
      <c r="J37" s="27"/>
      <c r="K37" s="27"/>
      <c r="L37" s="14"/>
      <c r="M37" s="27"/>
    </row>
    <row r="38" spans="1:13" ht="15.75" x14ac:dyDescent="0.25">
      <c r="A38" s="65" t="s">
        <v>19</v>
      </c>
      <c r="B38" s="66"/>
      <c r="C38" s="67"/>
      <c r="D38" s="19">
        <f>D13+D16+D17+D20+D23+D25+D26+D27+D31+D32+D34+D35</f>
        <v>13731.9</v>
      </c>
      <c r="E38" s="19">
        <f>E17+E20+E23+E25+E26+E27+E31+E32+E35</f>
        <v>0</v>
      </c>
      <c r="F38" s="19">
        <f>F17+F20+F23+F25+F26+F27+F31+F32+F35</f>
        <v>0</v>
      </c>
      <c r="G38" s="19">
        <f>SUM(G13:G37)</f>
        <v>1287.9000000000001</v>
      </c>
      <c r="H38" s="19">
        <f>H13+H16+H17+H20+H23+H25+H26+H27+H31+H32+H35</f>
        <v>12444</v>
      </c>
      <c r="I38" s="19">
        <f>I16+I17+I20+I23+I25+I26+I27+I31+I32+I35</f>
        <v>6266.9</v>
      </c>
      <c r="J38" s="19">
        <f>J17+J20+J23+J25+J26+J27+J31+J32+J35</f>
        <v>0</v>
      </c>
      <c r="K38" s="19">
        <f>K17+K20+K23+K25+K26+K27+K31+K32+K35</f>
        <v>0</v>
      </c>
      <c r="L38" s="19">
        <f>SUM(L13:L37)</f>
        <v>720</v>
      </c>
      <c r="M38" s="19">
        <f>M13+M16+M17+M20+M23+M25+M26+M27+M31+M32+M34+M35</f>
        <v>5546.9</v>
      </c>
    </row>
    <row r="39" spans="1:13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5.75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5" customHeight="1" x14ac:dyDescent="0.3">
      <c r="A41" s="64" t="s">
        <v>18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5.75" x14ac:dyDescent="0.25">
      <c r="A42" s="1"/>
    </row>
    <row r="43" spans="1:13" ht="15.75" x14ac:dyDescent="0.25">
      <c r="A43" s="1"/>
    </row>
  </sheetData>
  <mergeCells count="107">
    <mergeCell ref="I2:M2"/>
    <mergeCell ref="G11:G12"/>
    <mergeCell ref="L11:L12"/>
    <mergeCell ref="H11:H12"/>
    <mergeCell ref="E10:H10"/>
    <mergeCell ref="K8:M8"/>
    <mergeCell ref="M11:M12"/>
    <mergeCell ref="I9:M9"/>
    <mergeCell ref="K11:K12"/>
    <mergeCell ref="A41:M41"/>
    <mergeCell ref="A38:C38"/>
    <mergeCell ref="B20:B22"/>
    <mergeCell ref="C20:C22"/>
    <mergeCell ref="I20:I22"/>
    <mergeCell ref="H27:H29"/>
    <mergeCell ref="K23:K24"/>
    <mergeCell ref="F32:F33"/>
    <mergeCell ref="K20:K22"/>
    <mergeCell ref="M23:M24"/>
    <mergeCell ref="A27:A29"/>
    <mergeCell ref="H20:H22"/>
    <mergeCell ref="J27:J29"/>
    <mergeCell ref="C23:C24"/>
    <mergeCell ref="B27:B29"/>
    <mergeCell ref="C27:C29"/>
    <mergeCell ref="A23:A24"/>
    <mergeCell ref="D27:D29"/>
    <mergeCell ref="E27:E29"/>
    <mergeCell ref="F27:F29"/>
    <mergeCell ref="D23:D24"/>
    <mergeCell ref="B35:B37"/>
    <mergeCell ref="C35:C37"/>
    <mergeCell ref="B32:B33"/>
    <mergeCell ref="D35:D37"/>
    <mergeCell ref="D17:D19"/>
    <mergeCell ref="C17:C19"/>
    <mergeCell ref="D20:D22"/>
    <mergeCell ref="F17:F19"/>
    <mergeCell ref="E17:E19"/>
    <mergeCell ref="B23:B24"/>
    <mergeCell ref="A20:A22"/>
    <mergeCell ref="F20:F22"/>
    <mergeCell ref="A32:A33"/>
    <mergeCell ref="A35:A36"/>
    <mergeCell ref="J1:M1"/>
    <mergeCell ref="J3:M3"/>
    <mergeCell ref="A4:M4"/>
    <mergeCell ref="A5:M5"/>
    <mergeCell ref="A6:M6"/>
    <mergeCell ref="A7:M7"/>
    <mergeCell ref="A17:A19"/>
    <mergeCell ref="B17:B19"/>
    <mergeCell ref="H13:H14"/>
    <mergeCell ref="A9:A12"/>
    <mergeCell ref="C9:C12"/>
    <mergeCell ref="E11:E12"/>
    <mergeCell ref="F11:F12"/>
    <mergeCell ref="G17:G18"/>
    <mergeCell ref="H17:H19"/>
    <mergeCell ref="E13:E14"/>
    <mergeCell ref="I10:I12"/>
    <mergeCell ref="J10:M10"/>
    <mergeCell ref="J11:J12"/>
    <mergeCell ref="D13:D14"/>
    <mergeCell ref="A13:A14"/>
    <mergeCell ref="B13:B14"/>
    <mergeCell ref="C13:C14"/>
    <mergeCell ref="D10:D12"/>
    <mergeCell ref="B9:B10"/>
    <mergeCell ref="D9:H9"/>
    <mergeCell ref="M35:M37"/>
    <mergeCell ref="E35:E37"/>
    <mergeCell ref="F35:F37"/>
    <mergeCell ref="H35:H37"/>
    <mergeCell ref="I35:I37"/>
    <mergeCell ref="F13:F14"/>
    <mergeCell ref="I17:I19"/>
    <mergeCell ref="K35:K37"/>
    <mergeCell ref="J35:J37"/>
    <mergeCell ref="K32:K33"/>
    <mergeCell ref="L32:L33"/>
    <mergeCell ref="M17:M19"/>
    <mergeCell ref="K17:K19"/>
    <mergeCell ref="M32:M33"/>
    <mergeCell ref="I13:I14"/>
    <mergeCell ref="J13:J14"/>
    <mergeCell ref="K13:K14"/>
    <mergeCell ref="M13:M14"/>
    <mergeCell ref="I32:I33"/>
    <mergeCell ref="J32:J33"/>
    <mergeCell ref="I27:I29"/>
    <mergeCell ref="C32:C33"/>
    <mergeCell ref="M20:M22"/>
    <mergeCell ref="M27:M29"/>
    <mergeCell ref="K27:K29"/>
    <mergeCell ref="H23:H24"/>
    <mergeCell ref="J17:J19"/>
    <mergeCell ref="E23:E24"/>
    <mergeCell ref="D32:D33"/>
    <mergeCell ref="E32:E33"/>
    <mergeCell ref="E20:E22"/>
    <mergeCell ref="G32:G33"/>
    <mergeCell ref="I23:I24"/>
    <mergeCell ref="J23:J24"/>
    <mergeCell ref="H32:H33"/>
    <mergeCell ref="F23:F24"/>
    <mergeCell ref="J20:J22"/>
  </mergeCells>
  <phoneticPr fontId="0" type="noConversion"/>
  <pageMargins left="0.31496062992125984" right="0.23622047244094491" top="0.11811023622047245" bottom="0.11811023622047245" header="0.31496062992125984" footer="0.31496062992125984"/>
  <pageSetup paperSize="9" scale="72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2018-08-06T11:32:46Z</cp:lastPrinted>
  <dcterms:created xsi:type="dcterms:W3CDTF">2006-09-28T05:33:49Z</dcterms:created>
  <dcterms:modified xsi:type="dcterms:W3CDTF">2022-07-21T12:09:16Z</dcterms:modified>
</cp:coreProperties>
</file>