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30" yWindow="600" windowWidth="14760" windowHeight="8850"/>
  </bookViews>
  <sheets>
    <sheet name="Все года" sheetId="1" r:id="rId1"/>
  </sheets>
  <definedNames>
    <definedName name="_xlnm.Print_Titles" localSheetId="0">'Все года'!$14:$14</definedName>
  </definedNames>
  <calcPr calcId="145621"/>
</workbook>
</file>

<file path=xl/calcChain.xml><?xml version="1.0" encoding="utf-8"?>
<calcChain xmlns="http://schemas.openxmlformats.org/spreadsheetml/2006/main">
  <c r="H54" i="1" l="1"/>
  <c r="H53" i="1" s="1"/>
  <c r="H58" i="1"/>
  <c r="H60" i="1"/>
  <c r="H63" i="1"/>
  <c r="H62" i="1" s="1"/>
  <c r="G63" i="1"/>
  <c r="F63" i="1"/>
  <c r="F62" i="1"/>
  <c r="F40" i="1"/>
  <c r="G40" i="1"/>
  <c r="H40" i="1"/>
  <c r="G62" i="1"/>
  <c r="G60" i="1"/>
  <c r="G57" i="1" s="1"/>
  <c r="F60" i="1"/>
  <c r="F57" i="1" s="1"/>
  <c r="F53" i="1"/>
  <c r="F30" i="1"/>
  <c r="F32" i="1"/>
  <c r="F29" i="1" s="1"/>
  <c r="F26" i="1" s="1"/>
  <c r="G54" i="1"/>
  <c r="G53" i="1" s="1"/>
  <c r="H27" i="1"/>
  <c r="G27" i="1"/>
  <c r="F27" i="1"/>
  <c r="H49" i="1"/>
  <c r="H48" i="1"/>
  <c r="G49" i="1"/>
  <c r="G48" i="1" s="1"/>
  <c r="F49" i="1"/>
  <c r="F48" i="1"/>
  <c r="H46" i="1"/>
  <c r="H45" i="1"/>
  <c r="H44" i="1" s="1"/>
  <c r="G46" i="1"/>
  <c r="G45" i="1" s="1"/>
  <c r="G44" i="1" s="1"/>
  <c r="F46" i="1"/>
  <c r="F45" i="1" s="1"/>
  <c r="F44" i="1" s="1"/>
  <c r="H42" i="1"/>
  <c r="H39" i="1" s="1"/>
  <c r="H38" i="1" s="1"/>
  <c r="G42" i="1"/>
  <c r="G39" i="1" s="1"/>
  <c r="G38" i="1" s="1"/>
  <c r="F42" i="1"/>
  <c r="H35" i="1"/>
  <c r="H34" i="1" s="1"/>
  <c r="G35" i="1"/>
  <c r="G34" i="1" s="1"/>
  <c r="F35" i="1"/>
  <c r="F34" i="1" s="1"/>
  <c r="H30" i="1"/>
  <c r="G30" i="1"/>
  <c r="H32" i="1"/>
  <c r="G32" i="1"/>
  <c r="G29" i="1" s="1"/>
  <c r="G26" i="1" s="1"/>
  <c r="H24" i="1"/>
  <c r="H23" i="1" s="1"/>
  <c r="G24" i="1"/>
  <c r="G23" i="1" s="1"/>
  <c r="F24" i="1"/>
  <c r="F23" i="1"/>
  <c r="H19" i="1"/>
  <c r="H18" i="1" s="1"/>
  <c r="F19" i="1"/>
  <c r="F18" i="1"/>
  <c r="G19" i="1"/>
  <c r="G18" i="1" s="1"/>
  <c r="H29" i="1"/>
  <c r="H26" i="1" s="1"/>
  <c r="F39" i="1"/>
  <c r="F38" i="1" s="1"/>
  <c r="F17" i="1" l="1"/>
  <c r="H17" i="1"/>
  <c r="H37" i="1"/>
  <c r="G17" i="1"/>
  <c r="F52" i="1"/>
  <c r="G37" i="1"/>
  <c r="G16" i="1" s="1"/>
  <c r="F37" i="1"/>
  <c r="F16" i="1" s="1"/>
  <c r="F51" i="1"/>
  <c r="G52" i="1"/>
  <c r="G51" i="1" s="1"/>
  <c r="H57" i="1"/>
  <c r="H52" i="1" s="1"/>
  <c r="H51" i="1" s="1"/>
  <c r="H16" i="1" l="1"/>
  <c r="H15" i="1" s="1"/>
  <c r="F15" i="1"/>
  <c r="G15" i="1"/>
</calcChain>
</file>

<file path=xl/sharedStrings.xml><?xml version="1.0" encoding="utf-8"?>
<sst xmlns="http://schemas.openxmlformats.org/spreadsheetml/2006/main" count="166" uniqueCount="123">
  <si>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</si>
  <si>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</si>
  <si>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</si>
  <si>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</si>
  <si>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</si>
  <si>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</si>
  <si>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</si>
  <si>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</si>
  <si>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</si>
  <si>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</si>
  <si>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</si>
  <si>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</si>
  <si>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</si>
  <si>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</si>
  <si>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</si>
  <si>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</si>
  <si>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</si>
  <si>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</si>
  <si>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</si>
  <si>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</si>
  <si>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</si>
  <si>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</si>
  <si>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</si>
  <si>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</si>
  <si>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</si>
  <si>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</si>
  <si>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</si>
  <si>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</si>
  <si>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</si>
  <si>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</si>
  <si>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</si>
  <si>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</si>
  <si>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</si>
  <si>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</si>
  <si>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</si>
  <si>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</si>
  <si>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</si>
  <si>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</si>
  <si>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</si>
  <si>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</si>
  <si>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</si>
  <si>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</si>
  <si>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</si>
  <si>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</si>
  <si>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</si>
  <si>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</si>
  <si>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</si>
  <si>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</si>
  <si>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</si>
  <si>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1 13 00000 00 0000 000 </t>
  </si>
  <si>
    <t>ДОХОДЫ ОТ ОКАЗАНИЯ ПЛАТНЫХ УСЛУГ И КОМПЕНСАЦИИ ЗАТРАТ ГОСУДАРСТВА</t>
  </si>
  <si>
    <t xml:space="preserve">1 13 02000 00 0000 130 </t>
  </si>
  <si>
    <t>Доходы от компенсации затрат государства</t>
  </si>
  <si>
    <t xml:space="preserve">1 13 02060 00 0000 130 </t>
  </si>
  <si>
    <t>Доходы, поступающие в порядке возмещения расходов, понесенных в связи с эксплуатацией имущества</t>
  </si>
  <si>
    <t xml:space="preserve">1 13 02065 10 0000 130 </t>
  </si>
  <si>
    <t>Доходы, поступающие в порядке возмещения расходов, понесенных в связи с эксплуатацией имущества сельских поселений</t>
  </si>
  <si>
    <t xml:space="preserve">1 16 00000 00 0000 000 </t>
  </si>
  <si>
    <t>ШТРАФЫ, САНКЦИИ, ВОЗМЕЩЕНИЕ УЩЕРБА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</si>
  <si>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</si>
  <si>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</si>
  <si>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</si>
  <si>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</si>
  <si>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</si>
  <si>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</si>
  <si>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</si>
  <si>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</si>
  <si>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</si>
  <si>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</si>
  <si>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</si>
  <si>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</si>
  <si>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</si>
  <si>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</si>
  <si>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</si>
  <si>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</si>
  <si>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</si>
  <si>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</si>
  <si>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</si>
  <si>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</si>
  <si>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</si>
  <si>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</si>
  <si>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</si>
  <si>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Приложение 1</t>
  </si>
  <si>
    <t xml:space="preserve">Объем поступлений доходов Каменно-Балковского сельского поселения 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</si>
  <si>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</si>
  <si>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</si>
  <si>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1 01 02020 01 0000 110 </t>
  </si>
  <si>
    <t xml:space="preserve">1 01 02030 01 0000 110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</si>
  <si>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</si>
  <si>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</si>
  <si>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ГОСУДАРСТВЕННАЯ ПОШЛИНА</t>
  </si>
  <si>
    <t>1 08 04020 01 0000 110</t>
  </si>
  <si>
    <t>1 08 04000 01 0000 110</t>
  </si>
  <si>
    <t>1 08 00000 00 0000 000</t>
  </si>
  <si>
    <t>Земельный налог с юридических лиц, обладающих земельным участком, расположенным в границах сельских поселений</t>
  </si>
  <si>
    <t>1 16 02020 02 0000 140</t>
  </si>
  <si>
    <t xml:space="preserve"> Каменно-Балковского сельского поселения</t>
  </si>
  <si>
    <t>" О бюджете Каменно-Балковского сельского поселения</t>
  </si>
  <si>
    <t>2023 год</t>
  </si>
  <si>
    <t>Дотации бюджетам сельских поселений на выравнивание бюджетной обеспеченности из бюджетов муниципальных районов</t>
  </si>
  <si>
    <t>2024 год</t>
  </si>
  <si>
    <t>1 16 02000 00 0000 140</t>
  </si>
  <si>
    <t xml:space="preserve">2 02 15001 00 0000 150 </t>
  </si>
  <si>
    <t xml:space="preserve">2 02 15001 10 0000 150 </t>
  </si>
  <si>
    <t>1 06 06043 10 0000 110</t>
  </si>
  <si>
    <t xml:space="preserve">1 06 06033 10 0000 110 </t>
  </si>
  <si>
    <t>1 06 06040 00 0000 110</t>
  </si>
  <si>
    <t>1 06  06030 00 0000110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</si>
  <si>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</si>
  <si>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</si>
  <si>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2 02 40000 00 0000 150</t>
  </si>
  <si>
    <t>2 02 40014 00 0000 150</t>
  </si>
  <si>
    <t>2 02 40014 10 0000 150</t>
  </si>
  <si>
    <t>2 02 49999 00 0000 150</t>
  </si>
  <si>
    <t>2 02 49999 10 0000 150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</si>
  <si>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</si>
  <si>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Орловского района на 2023 год и на плановый </t>
  </si>
  <si>
    <t>2025 год</t>
  </si>
  <si>
    <t>Дотация бюджетам муниципальных районов, городских округов, городских и сельских поселений на поддержку мер по обеспечению сбалансированности местных бюджетов для  частичной компенсации дополнительных расходов на повышение оплаты труда отдельных категорий работников бюджетной сферы в рамках указов Президента Российской Федерации 2012 года</t>
  </si>
  <si>
    <t>2 02 15002 10 0000 150</t>
  </si>
  <si>
    <t>Орловского района на 2023 год и на плановый период 2024 и 2025 годов</t>
  </si>
  <si>
    <t>к  решению Собрания депутатов</t>
  </si>
  <si>
    <t>период 2024 и 2025 годов" от "27"декабря 2022 № 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</si>
</sst>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1"/>
      <color indexed="8"/>
      <name val="Calibri"/>
      <family val="2"/>
    </font>
    <font>
      <sz val="14"/>
      <color indexed="8"/>
      <name val="Times New Roman CYR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8"/>
      <name val="Calibri"/>
      <family val="2"/>
    </font>
    <font>
      <sz val="14"/>
      <color indexed="8"/>
      <name val="Times New Roman"/>
      <family val="1"/>
      <charset val="204"/>
    </font>
    <font>
      <sz val="12"/>
      <color indexed="8"/>
      <name val="Times New Roman CYR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justify" vertical="center" wrapText="1"/>
    </xf>
    <xf numFmtId="165" fontId="1" fillId="0" borderId="1" xfId="0" applyNumberFormat="1" applyFont="1" applyFill="1" applyBorder="1" applyAlignment="1">
      <alignment horizontal="right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justify" vertical="center" wrapText="1"/>
    </xf>
    <xf numFmtId="165" fontId="4" fillId="0" borderId="1" xfId="0" applyNumberFormat="1" applyFont="1" applyFill="1" applyBorder="1" applyAlignment="1">
      <alignment horizontal="right" wrapText="1"/>
    </xf>
    <xf numFmtId="165" fontId="1" fillId="0" borderId="2" xfId="0" applyNumberFormat="1" applyFont="1" applyFill="1" applyBorder="1" applyAlignment="1">
      <alignment horizontal="right" wrapText="1"/>
    </xf>
    <xf numFmtId="0" fontId="0" fillId="0" borderId="0" xfId="0" applyAlignment="1">
      <alignment horizontal="left"/>
    </xf>
    <xf numFmtId="164" fontId="8" fillId="0" borderId="1" xfId="0" applyNumberFormat="1" applyFont="1" applyFill="1" applyBorder="1" applyAlignment="1">
      <alignment horizontal="justify" vertical="center" wrapText="1"/>
    </xf>
    <xf numFmtId="0" fontId="9" fillId="0" borderId="1" xfId="0" applyFont="1" applyBorder="1" applyAlignment="1">
      <alignment wrapText="1"/>
    </xf>
    <xf numFmtId="0" fontId="0" fillId="0" borderId="1" xfId="0" applyBorder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164" fontId="11" fillId="0" borderId="3" xfId="0" applyNumberFormat="1" applyFont="1" applyBorder="1" applyAlignment="1" applyProtection="1">
      <alignment vertical="top" wrapText="1"/>
    </xf>
    <xf numFmtId="0" fontId="10" fillId="0" borderId="1" xfId="0" applyFont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center"/>
    </xf>
    <xf numFmtId="0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tabSelected="1" workbookViewId="0">
      <selection activeCell="M9" sqref="M9"/>
    </sheetView>
  </sheetViews>
  <sheetFormatPr defaultRowHeight="18" customHeight="1" x14ac:dyDescent="0.25"/>
  <cols>
    <col min="1" max="1" width="54.140625" customWidth="1"/>
    <col min="2" max="3" width="8" hidden="1" customWidth="1"/>
    <col min="4" max="4" width="23" customWidth="1"/>
    <col min="5" max="5" width="8" hidden="1" customWidth="1"/>
    <col min="6" max="6" width="12.140625" customWidth="1"/>
    <col min="7" max="7" width="10.42578125" customWidth="1"/>
    <col min="8" max="8" width="10.42578125" bestFit="1" customWidth="1"/>
  </cols>
  <sheetData>
    <row r="1" spans="1:8" ht="18" customHeight="1" x14ac:dyDescent="0.25">
      <c r="D1" s="13"/>
      <c r="E1" s="13"/>
      <c r="F1" s="23" t="s">
        <v>82</v>
      </c>
      <c r="G1" s="23"/>
      <c r="H1" s="23"/>
    </row>
    <row r="2" spans="1:8" ht="18" customHeight="1" x14ac:dyDescent="0.25">
      <c r="D2" s="23" t="s">
        <v>121</v>
      </c>
      <c r="E2" s="23"/>
      <c r="F2" s="23"/>
      <c r="G2" s="23"/>
      <c r="H2" s="23"/>
    </row>
    <row r="3" spans="1:8" ht="16.5" customHeight="1" x14ac:dyDescent="0.25">
      <c r="D3" s="23" t="s">
        <v>96</v>
      </c>
      <c r="E3" s="23"/>
      <c r="F3" s="23"/>
      <c r="G3" s="23"/>
      <c r="H3" s="23"/>
    </row>
    <row r="4" spans="1:8" ht="18" customHeight="1" x14ac:dyDescent="0.25">
      <c r="D4" s="23" t="s">
        <v>97</v>
      </c>
      <c r="E4" s="23"/>
      <c r="F4" s="23"/>
      <c r="G4" s="23"/>
      <c r="H4" s="23"/>
    </row>
    <row r="5" spans="1:8" ht="18" customHeight="1" x14ac:dyDescent="0.25">
      <c r="D5" s="23" t="s">
        <v>116</v>
      </c>
      <c r="E5" s="23"/>
      <c r="F5" s="23"/>
      <c r="G5" s="23"/>
      <c r="H5" s="23"/>
    </row>
    <row r="6" spans="1:8" ht="18" customHeight="1" x14ac:dyDescent="0.25">
      <c r="D6" s="23" t="s">
        <v>122</v>
      </c>
      <c r="E6" s="23"/>
      <c r="F6" s="23"/>
      <c r="G6" s="23"/>
      <c r="H6" s="23"/>
    </row>
    <row r="7" spans="1:8" ht="18" customHeight="1" x14ac:dyDescent="0.25">
      <c r="D7" s="26"/>
      <c r="E7" s="26"/>
      <c r="F7" s="26"/>
      <c r="G7" s="26"/>
      <c r="H7" s="26"/>
    </row>
    <row r="8" spans="1:8" ht="18" customHeight="1" x14ac:dyDescent="0.25">
      <c r="A8" s="25" t="s">
        <v>83</v>
      </c>
      <c r="B8" s="25"/>
      <c r="C8" s="25"/>
      <c r="D8" s="25"/>
      <c r="E8" s="25"/>
      <c r="F8" s="25"/>
      <c r="G8" s="25"/>
      <c r="H8" s="25"/>
    </row>
    <row r="9" spans="1:8" ht="18" customHeight="1" x14ac:dyDescent="0.3">
      <c r="A9" s="24" t="s">
        <v>120</v>
      </c>
      <c r="B9" s="24"/>
      <c r="C9" s="24"/>
      <c r="D9" s="24"/>
      <c r="E9" s="24"/>
      <c r="F9" s="24"/>
      <c r="G9" s="24"/>
      <c r="H9" s="24"/>
    </row>
    <row r="10" spans="1:8" ht="18" customHeight="1" x14ac:dyDescent="0.25">
      <c r="H10" s="1" t="s">
        <v>0</v>
      </c>
    </row>
    <row r="11" spans="1:8" ht="22.35" customHeight="1" x14ac:dyDescent="0.25">
      <c r="A11" s="21" t="s">
        <v>10</v>
      </c>
      <c r="B11" s="21" t="s">
        <v>11</v>
      </c>
      <c r="C11" s="21" t="s">
        <v>1</v>
      </c>
      <c r="D11" s="21" t="s">
        <v>2</v>
      </c>
      <c r="E11" s="21" t="s">
        <v>10</v>
      </c>
      <c r="F11" s="21" t="s">
        <v>98</v>
      </c>
      <c r="G11" s="22" t="s">
        <v>100</v>
      </c>
      <c r="H11" s="22" t="s">
        <v>117</v>
      </c>
    </row>
    <row r="12" spans="1:8" ht="22.35" customHeight="1" x14ac:dyDescent="0.25">
      <c r="A12" s="21"/>
      <c r="B12" s="21"/>
      <c r="C12" s="21"/>
      <c r="D12" s="21"/>
      <c r="E12" s="21"/>
      <c r="F12" s="22"/>
      <c r="G12" s="22"/>
      <c r="H12" s="22"/>
    </row>
    <row r="13" spans="1:8" ht="22.35" customHeight="1" x14ac:dyDescent="0.25">
      <c r="A13" s="21"/>
      <c r="B13" s="21"/>
      <c r="C13" s="21"/>
      <c r="D13" s="21"/>
      <c r="E13" s="21"/>
      <c r="F13" s="22"/>
      <c r="G13" s="22"/>
      <c r="H13" s="22"/>
    </row>
    <row r="14" spans="1:8" ht="19.5" hidden="1" customHeight="1" x14ac:dyDescent="0.25">
      <c r="A14" s="3" t="s">
        <v>3</v>
      </c>
      <c r="B14" s="3" t="s">
        <v>4</v>
      </c>
      <c r="C14" s="3" t="s">
        <v>5</v>
      </c>
      <c r="D14" s="3" t="s">
        <v>5</v>
      </c>
      <c r="E14" s="3" t="s">
        <v>6</v>
      </c>
      <c r="F14" s="3" t="s">
        <v>7</v>
      </c>
      <c r="G14" s="3" t="s">
        <v>8</v>
      </c>
      <c r="H14" s="3" t="s">
        <v>9</v>
      </c>
    </row>
    <row r="15" spans="1:8" ht="19.5" customHeight="1" x14ac:dyDescent="0.3">
      <c r="A15" s="4" t="s">
        <v>12</v>
      </c>
      <c r="B15" s="2"/>
      <c r="C15" s="2"/>
      <c r="D15" s="2"/>
      <c r="E15" s="4" t="s">
        <v>12</v>
      </c>
      <c r="F15" s="5">
        <f>F16+F51</f>
        <v>12090.2</v>
      </c>
      <c r="G15" s="5">
        <f>G16+G51</f>
        <v>11666.3</v>
      </c>
      <c r="H15" s="5">
        <f>H16+H51</f>
        <v>11602</v>
      </c>
    </row>
    <row r="16" spans="1:8" ht="19.5" customHeight="1" x14ac:dyDescent="0.3">
      <c r="A16" s="7" t="s">
        <v>14</v>
      </c>
      <c r="B16" s="8"/>
      <c r="C16" s="8"/>
      <c r="D16" s="8" t="s">
        <v>13</v>
      </c>
      <c r="E16" s="7" t="s">
        <v>14</v>
      </c>
      <c r="F16" s="9">
        <f>F17+F37</f>
        <v>7664.9000000000005</v>
      </c>
      <c r="G16" s="9">
        <f>G17+G37</f>
        <v>7821.4999999999991</v>
      </c>
      <c r="H16" s="9">
        <f>H17+H37</f>
        <v>8028.4</v>
      </c>
    </row>
    <row r="17" spans="1:8" ht="19.5" customHeight="1" x14ac:dyDescent="0.3">
      <c r="A17" s="4" t="s">
        <v>15</v>
      </c>
      <c r="B17" s="2"/>
      <c r="C17" s="2"/>
      <c r="D17" s="2"/>
      <c r="E17" s="4" t="s">
        <v>15</v>
      </c>
      <c r="F17" s="5">
        <f>F18+F23+F26+F34</f>
        <v>7492.7000000000007</v>
      </c>
      <c r="G17" s="5">
        <f>G18+G23+G26+G34</f>
        <v>7642.6999999999989</v>
      </c>
      <c r="H17" s="5">
        <f>H18+H23+H26+H34</f>
        <v>7842.9</v>
      </c>
    </row>
    <row r="18" spans="1:8" ht="26.25" customHeight="1" x14ac:dyDescent="0.25">
      <c r="A18" s="10" t="s">
        <v>17</v>
      </c>
      <c r="B18" s="6"/>
      <c r="C18" s="6"/>
      <c r="D18" s="6" t="s">
        <v>16</v>
      </c>
      <c r="E18" s="10" t="s">
        <v>17</v>
      </c>
      <c r="F18" s="11">
        <f>F19</f>
        <v>370.6</v>
      </c>
      <c r="G18" s="11">
        <f>G19</f>
        <v>339.4</v>
      </c>
      <c r="H18" s="11">
        <f>H19</f>
        <v>351.2</v>
      </c>
    </row>
    <row r="19" spans="1:8" ht="27.75" customHeight="1" x14ac:dyDescent="0.25">
      <c r="A19" s="10" t="s">
        <v>19</v>
      </c>
      <c r="B19" s="6"/>
      <c r="C19" s="6"/>
      <c r="D19" s="6" t="s">
        <v>18</v>
      </c>
      <c r="E19" s="10" t="s">
        <v>19</v>
      </c>
      <c r="F19" s="11">
        <f>F20+F21+F22</f>
        <v>370.6</v>
      </c>
      <c r="G19" s="11">
        <f>G20+G21+G22</f>
        <v>339.4</v>
      </c>
      <c r="H19" s="11">
        <f>H20+H21+H22</f>
        <v>351.2</v>
      </c>
    </row>
    <row r="20" spans="1:8" ht="96.75" customHeight="1" x14ac:dyDescent="0.25">
      <c r="A20" s="10" t="s">
        <v>21</v>
      </c>
      <c r="B20" s="6"/>
      <c r="C20" s="6"/>
      <c r="D20" s="6" t="s">
        <v>20</v>
      </c>
      <c r="E20" s="10" t="s">
        <v>21</v>
      </c>
      <c r="F20" s="11">
        <v>367.6</v>
      </c>
      <c r="G20" s="11">
        <v>335.4</v>
      </c>
      <c r="H20" s="11">
        <v>347.2</v>
      </c>
    </row>
    <row r="21" spans="1:8" ht="147.75" customHeight="1" x14ac:dyDescent="0.25">
      <c r="A21" s="10" t="s">
        <v>85</v>
      </c>
      <c r="B21" s="6"/>
      <c r="C21" s="6"/>
      <c r="D21" s="6" t="s">
        <v>86</v>
      </c>
      <c r="E21" s="10"/>
      <c r="F21" s="11">
        <v>1</v>
      </c>
      <c r="G21" s="11">
        <v>1</v>
      </c>
      <c r="H21" s="11">
        <v>1</v>
      </c>
    </row>
    <row r="22" spans="1:8" ht="63" customHeight="1" x14ac:dyDescent="0.25">
      <c r="A22" s="10" t="s">
        <v>84</v>
      </c>
      <c r="B22" s="6"/>
      <c r="C22" s="6"/>
      <c r="D22" s="6" t="s">
        <v>87</v>
      </c>
      <c r="E22" s="10"/>
      <c r="F22" s="11">
        <v>2</v>
      </c>
      <c r="G22" s="11">
        <v>3</v>
      </c>
      <c r="H22" s="11">
        <v>3</v>
      </c>
    </row>
    <row r="23" spans="1:8" ht="32.25" customHeight="1" x14ac:dyDescent="0.25">
      <c r="A23" s="10" t="s">
        <v>23</v>
      </c>
      <c r="B23" s="6"/>
      <c r="C23" s="6"/>
      <c r="D23" s="6" t="s">
        <v>22</v>
      </c>
      <c r="E23" s="10" t="s">
        <v>23</v>
      </c>
      <c r="F23" s="11">
        <f t="shared" ref="F23:H24" si="0">F24</f>
        <v>4517.7</v>
      </c>
      <c r="G23" s="11">
        <f t="shared" si="0"/>
        <v>4698.3999999999996</v>
      </c>
      <c r="H23" s="11">
        <f t="shared" si="0"/>
        <v>4886.3</v>
      </c>
    </row>
    <row r="24" spans="1:8" ht="28.5" customHeight="1" x14ac:dyDescent="0.25">
      <c r="A24" s="10" t="s">
        <v>25</v>
      </c>
      <c r="B24" s="6"/>
      <c r="C24" s="6"/>
      <c r="D24" s="6" t="s">
        <v>24</v>
      </c>
      <c r="E24" s="10" t="s">
        <v>25</v>
      </c>
      <c r="F24" s="11">
        <f t="shared" si="0"/>
        <v>4517.7</v>
      </c>
      <c r="G24" s="11">
        <f t="shared" si="0"/>
        <v>4698.3999999999996</v>
      </c>
      <c r="H24" s="11">
        <f t="shared" si="0"/>
        <v>4886.3</v>
      </c>
    </row>
    <row r="25" spans="1:8" ht="32.25" customHeight="1" x14ac:dyDescent="0.25">
      <c r="A25" s="10" t="s">
        <v>25</v>
      </c>
      <c r="B25" s="6"/>
      <c r="C25" s="6"/>
      <c r="D25" s="6" t="s">
        <v>26</v>
      </c>
      <c r="E25" s="10" t="s">
        <v>25</v>
      </c>
      <c r="F25" s="11">
        <v>4517.7</v>
      </c>
      <c r="G25" s="11">
        <v>4698.3999999999996</v>
      </c>
      <c r="H25" s="11">
        <v>4886.3</v>
      </c>
    </row>
    <row r="26" spans="1:8" ht="27" customHeight="1" x14ac:dyDescent="0.25">
      <c r="A26" s="10" t="s">
        <v>28</v>
      </c>
      <c r="B26" s="6"/>
      <c r="C26" s="6"/>
      <c r="D26" s="6" t="s">
        <v>27</v>
      </c>
      <c r="E26" s="10" t="s">
        <v>28</v>
      </c>
      <c r="F26" s="11">
        <f>F27+F29</f>
        <v>2592.9</v>
      </c>
      <c r="G26" s="11">
        <f>G27+G29</f>
        <v>2592.9</v>
      </c>
      <c r="H26" s="11">
        <f>H27+H29</f>
        <v>2592.9</v>
      </c>
    </row>
    <row r="27" spans="1:8" ht="24" customHeight="1" x14ac:dyDescent="0.25">
      <c r="A27" s="10" t="s">
        <v>30</v>
      </c>
      <c r="B27" s="6"/>
      <c r="C27" s="6"/>
      <c r="D27" s="6" t="s">
        <v>29</v>
      </c>
      <c r="E27" s="10" t="s">
        <v>30</v>
      </c>
      <c r="F27" s="11">
        <f>F28</f>
        <v>309.10000000000002</v>
      </c>
      <c r="G27" s="11">
        <f>G28</f>
        <v>309.10000000000002</v>
      </c>
      <c r="H27" s="11">
        <f>H28</f>
        <v>309.10000000000002</v>
      </c>
    </row>
    <row r="28" spans="1:8" ht="50.1" customHeight="1" x14ac:dyDescent="0.25">
      <c r="A28" s="10" t="s">
        <v>32</v>
      </c>
      <c r="B28" s="6"/>
      <c r="C28" s="6"/>
      <c r="D28" s="6" t="s">
        <v>31</v>
      </c>
      <c r="E28" s="10" t="s">
        <v>32</v>
      </c>
      <c r="F28" s="11">
        <v>309.10000000000002</v>
      </c>
      <c r="G28" s="11">
        <v>309.10000000000002</v>
      </c>
      <c r="H28" s="11">
        <v>309.10000000000002</v>
      </c>
    </row>
    <row r="29" spans="1:8" ht="21" customHeight="1" x14ac:dyDescent="0.25">
      <c r="A29" s="10" t="s">
        <v>34</v>
      </c>
      <c r="B29" s="6"/>
      <c r="C29" s="6"/>
      <c r="D29" s="6" t="s">
        <v>33</v>
      </c>
      <c r="E29" s="10" t="s">
        <v>34</v>
      </c>
      <c r="F29" s="11">
        <f>F32+F30</f>
        <v>2283.8000000000002</v>
      </c>
      <c r="G29" s="11">
        <f>G30+G32</f>
        <v>2283.8000000000002</v>
      </c>
      <c r="H29" s="11">
        <f>H30+H32</f>
        <v>2283.8000000000002</v>
      </c>
    </row>
    <row r="30" spans="1:8" ht="49.5" customHeight="1" x14ac:dyDescent="0.25">
      <c r="A30" s="10" t="s">
        <v>35</v>
      </c>
      <c r="B30" s="6"/>
      <c r="C30" s="6"/>
      <c r="D30" s="6" t="s">
        <v>106</v>
      </c>
      <c r="E30" s="10"/>
      <c r="F30" s="11">
        <f>F31</f>
        <v>2132.5</v>
      </c>
      <c r="G30" s="11">
        <f>G31</f>
        <v>2132.5</v>
      </c>
      <c r="H30" s="11">
        <f>H31</f>
        <v>2132.5</v>
      </c>
    </row>
    <row r="31" spans="1:8" ht="49.5" customHeight="1" x14ac:dyDescent="0.25">
      <c r="A31" s="10" t="s">
        <v>35</v>
      </c>
      <c r="B31" s="6"/>
      <c r="C31" s="6"/>
      <c r="D31" s="6" t="s">
        <v>104</v>
      </c>
      <c r="E31" s="10"/>
      <c r="F31" s="11">
        <v>2132.5</v>
      </c>
      <c r="G31" s="11">
        <v>2132.5</v>
      </c>
      <c r="H31" s="11">
        <v>2132.5</v>
      </c>
    </row>
    <row r="32" spans="1:8" ht="49.5" customHeight="1" x14ac:dyDescent="0.25">
      <c r="A32" s="10" t="s">
        <v>94</v>
      </c>
      <c r="B32" s="6"/>
      <c r="C32" s="6"/>
      <c r="D32" s="6" t="s">
        <v>107</v>
      </c>
      <c r="E32" s="10"/>
      <c r="F32" s="11">
        <f>F33</f>
        <v>151.30000000000001</v>
      </c>
      <c r="G32" s="11">
        <f>G33</f>
        <v>151.30000000000001</v>
      </c>
      <c r="H32" s="11">
        <f>H33</f>
        <v>151.30000000000001</v>
      </c>
    </row>
    <row r="33" spans="1:8" ht="49.5" customHeight="1" x14ac:dyDescent="0.25">
      <c r="A33" s="10" t="s">
        <v>94</v>
      </c>
      <c r="B33" s="6"/>
      <c r="C33" s="6"/>
      <c r="D33" s="6" t="s">
        <v>105</v>
      </c>
      <c r="E33" s="10"/>
      <c r="F33" s="11">
        <v>151.30000000000001</v>
      </c>
      <c r="G33" s="11">
        <v>151.30000000000001</v>
      </c>
      <c r="H33" s="11">
        <v>151.30000000000001</v>
      </c>
    </row>
    <row r="34" spans="1:8" ht="30.75" customHeight="1" x14ac:dyDescent="0.25">
      <c r="A34" s="10" t="s">
        <v>90</v>
      </c>
      <c r="B34" s="6"/>
      <c r="C34" s="6"/>
      <c r="D34" s="6" t="s">
        <v>93</v>
      </c>
      <c r="E34" s="10"/>
      <c r="F34" s="11">
        <f t="shared" ref="F34:H35" si="1">F35</f>
        <v>11.5</v>
      </c>
      <c r="G34" s="11">
        <f t="shared" si="1"/>
        <v>12</v>
      </c>
      <c r="H34" s="11">
        <f t="shared" si="1"/>
        <v>12.5</v>
      </c>
    </row>
    <row r="35" spans="1:8" ht="68.25" customHeight="1" x14ac:dyDescent="0.25">
      <c r="A35" s="10" t="s">
        <v>88</v>
      </c>
      <c r="B35" s="6"/>
      <c r="C35" s="6"/>
      <c r="D35" s="6" t="s">
        <v>92</v>
      </c>
      <c r="E35" s="10"/>
      <c r="F35" s="11">
        <f t="shared" si="1"/>
        <v>11.5</v>
      </c>
      <c r="G35" s="11">
        <f t="shared" si="1"/>
        <v>12</v>
      </c>
      <c r="H35" s="11">
        <f t="shared" si="1"/>
        <v>12.5</v>
      </c>
    </row>
    <row r="36" spans="1:8" ht="96.75" customHeight="1" x14ac:dyDescent="0.25">
      <c r="A36" s="10" t="s">
        <v>89</v>
      </c>
      <c r="B36" s="6"/>
      <c r="C36" s="6"/>
      <c r="D36" s="6" t="s">
        <v>91</v>
      </c>
      <c r="E36" s="10"/>
      <c r="F36" s="11">
        <v>11.5</v>
      </c>
      <c r="G36" s="11">
        <v>12</v>
      </c>
      <c r="H36" s="11">
        <v>12.5</v>
      </c>
    </row>
    <row r="37" spans="1:8" ht="19.5" customHeight="1" x14ac:dyDescent="0.3">
      <c r="A37" s="4" t="s">
        <v>36</v>
      </c>
      <c r="B37" s="2"/>
      <c r="C37" s="2"/>
      <c r="D37" s="2"/>
      <c r="E37" s="4" t="s">
        <v>36</v>
      </c>
      <c r="F37" s="5">
        <f>F38+F44+F48</f>
        <v>172.2</v>
      </c>
      <c r="G37" s="5">
        <f>G38+G44+G48</f>
        <v>178.79999999999998</v>
      </c>
      <c r="H37" s="5">
        <f>H38+H44+H48</f>
        <v>185.5</v>
      </c>
    </row>
    <row r="38" spans="1:8" ht="50.1" customHeight="1" x14ac:dyDescent="0.25">
      <c r="A38" s="10" t="s">
        <v>38</v>
      </c>
      <c r="B38" s="6"/>
      <c r="C38" s="6"/>
      <c r="D38" s="6" t="s">
        <v>37</v>
      </c>
      <c r="E38" s="10" t="s">
        <v>38</v>
      </c>
      <c r="F38" s="11">
        <f>F39</f>
        <v>75.800000000000011</v>
      </c>
      <c r="G38" s="11">
        <f>G39</f>
        <v>78.8</v>
      </c>
      <c r="H38" s="11">
        <f>H39</f>
        <v>82</v>
      </c>
    </row>
    <row r="39" spans="1:8" ht="113.25" customHeight="1" x14ac:dyDescent="0.25">
      <c r="A39" s="10" t="s">
        <v>40</v>
      </c>
      <c r="B39" s="6"/>
      <c r="C39" s="6"/>
      <c r="D39" s="6" t="s">
        <v>39</v>
      </c>
      <c r="E39" s="10" t="s">
        <v>40</v>
      </c>
      <c r="F39" s="11">
        <f>F40+F42</f>
        <v>75.800000000000011</v>
      </c>
      <c r="G39" s="11">
        <f>G40+G42</f>
        <v>78.8</v>
      </c>
      <c r="H39" s="11">
        <f>H40+H42</f>
        <v>82</v>
      </c>
    </row>
    <row r="40" spans="1:8" ht="97.5" customHeight="1" x14ac:dyDescent="0.25">
      <c r="A40" s="10" t="s">
        <v>42</v>
      </c>
      <c r="B40" s="6"/>
      <c r="C40" s="6"/>
      <c r="D40" s="6" t="s">
        <v>41</v>
      </c>
      <c r="E40" s="10" t="s">
        <v>42</v>
      </c>
      <c r="F40" s="11">
        <f>F41</f>
        <v>21.1</v>
      </c>
      <c r="G40" s="11">
        <f>G41</f>
        <v>21.9</v>
      </c>
      <c r="H40" s="11">
        <f>H41</f>
        <v>22.8</v>
      </c>
    </row>
    <row r="41" spans="1:8" ht="94.5" customHeight="1" x14ac:dyDescent="0.25">
      <c r="A41" s="10" t="s">
        <v>44</v>
      </c>
      <c r="B41" s="6"/>
      <c r="C41" s="6"/>
      <c r="D41" s="6" t="s">
        <v>43</v>
      </c>
      <c r="E41" s="10" t="s">
        <v>44</v>
      </c>
      <c r="F41" s="11">
        <v>21.1</v>
      </c>
      <c r="G41" s="11">
        <v>21.9</v>
      </c>
      <c r="H41" s="11">
        <v>22.8</v>
      </c>
    </row>
    <row r="42" spans="1:8" ht="98.25" customHeight="1" x14ac:dyDescent="0.25">
      <c r="A42" s="10" t="s">
        <v>46</v>
      </c>
      <c r="B42" s="6"/>
      <c r="C42" s="6"/>
      <c r="D42" s="6" t="s">
        <v>45</v>
      </c>
      <c r="E42" s="10" t="s">
        <v>46</v>
      </c>
      <c r="F42" s="11">
        <f>F43</f>
        <v>54.7</v>
      </c>
      <c r="G42" s="11">
        <f>G43</f>
        <v>56.9</v>
      </c>
      <c r="H42" s="11">
        <f>H43</f>
        <v>59.2</v>
      </c>
    </row>
    <row r="43" spans="1:8" ht="81.75" customHeight="1" x14ac:dyDescent="0.25">
      <c r="A43" s="10" t="s">
        <v>48</v>
      </c>
      <c r="B43" s="6"/>
      <c r="C43" s="6"/>
      <c r="D43" s="6" t="s">
        <v>47</v>
      </c>
      <c r="E43" s="10" t="s">
        <v>48</v>
      </c>
      <c r="F43" s="11">
        <v>54.7</v>
      </c>
      <c r="G43" s="11">
        <v>56.9</v>
      </c>
      <c r="H43" s="11">
        <v>59.2</v>
      </c>
    </row>
    <row r="44" spans="1:8" ht="33.4" customHeight="1" x14ac:dyDescent="0.25">
      <c r="A44" s="10" t="s">
        <v>50</v>
      </c>
      <c r="B44" s="6"/>
      <c r="C44" s="6"/>
      <c r="D44" s="6" t="s">
        <v>49</v>
      </c>
      <c r="E44" s="10" t="s">
        <v>50</v>
      </c>
      <c r="F44" s="11">
        <f t="shared" ref="F44:H46" si="2">F45</f>
        <v>79.2</v>
      </c>
      <c r="G44" s="11">
        <f t="shared" si="2"/>
        <v>82.1</v>
      </c>
      <c r="H44" s="11">
        <f t="shared" si="2"/>
        <v>84.9</v>
      </c>
    </row>
    <row r="45" spans="1:8" ht="30" customHeight="1" x14ac:dyDescent="0.25">
      <c r="A45" s="10" t="s">
        <v>52</v>
      </c>
      <c r="B45" s="6"/>
      <c r="C45" s="6"/>
      <c r="D45" s="6" t="s">
        <v>51</v>
      </c>
      <c r="E45" s="10" t="s">
        <v>52</v>
      </c>
      <c r="F45" s="11">
        <f t="shared" si="2"/>
        <v>79.2</v>
      </c>
      <c r="G45" s="11">
        <f t="shared" si="2"/>
        <v>82.1</v>
      </c>
      <c r="H45" s="11">
        <f t="shared" si="2"/>
        <v>84.9</v>
      </c>
    </row>
    <row r="46" spans="1:8" ht="47.25" customHeight="1" x14ac:dyDescent="0.25">
      <c r="A46" s="10" t="s">
        <v>54</v>
      </c>
      <c r="B46" s="6"/>
      <c r="C46" s="6"/>
      <c r="D46" s="6" t="s">
        <v>53</v>
      </c>
      <c r="E46" s="10" t="s">
        <v>54</v>
      </c>
      <c r="F46" s="11">
        <f t="shared" si="2"/>
        <v>79.2</v>
      </c>
      <c r="G46" s="11">
        <f t="shared" si="2"/>
        <v>82.1</v>
      </c>
      <c r="H46" s="11">
        <f t="shared" si="2"/>
        <v>84.9</v>
      </c>
    </row>
    <row r="47" spans="1:8" ht="50.1" customHeight="1" x14ac:dyDescent="0.25">
      <c r="A47" s="10" t="s">
        <v>56</v>
      </c>
      <c r="B47" s="6"/>
      <c r="C47" s="6"/>
      <c r="D47" s="6" t="s">
        <v>55</v>
      </c>
      <c r="E47" s="10" t="s">
        <v>56</v>
      </c>
      <c r="F47" s="11">
        <v>79.2</v>
      </c>
      <c r="G47" s="11">
        <v>82.1</v>
      </c>
      <c r="H47" s="11">
        <v>84.9</v>
      </c>
    </row>
    <row r="48" spans="1:8" ht="31.5" customHeight="1" x14ac:dyDescent="0.25">
      <c r="A48" s="10" t="s">
        <v>58</v>
      </c>
      <c r="B48" s="6"/>
      <c r="C48" s="6"/>
      <c r="D48" s="6" t="s">
        <v>57</v>
      </c>
      <c r="E48" s="10" t="s">
        <v>58</v>
      </c>
      <c r="F48" s="11">
        <f t="shared" ref="F48:H49" si="3">F49</f>
        <v>17.2</v>
      </c>
      <c r="G48" s="11">
        <f t="shared" si="3"/>
        <v>17.899999999999999</v>
      </c>
      <c r="H48" s="11">
        <f t="shared" si="3"/>
        <v>18.600000000000001</v>
      </c>
    </row>
    <row r="49" spans="1:8" ht="50.1" customHeight="1" x14ac:dyDescent="0.25">
      <c r="A49" s="10" t="s">
        <v>59</v>
      </c>
      <c r="B49" s="6"/>
      <c r="C49" s="6"/>
      <c r="D49" s="6" t="s">
        <v>101</v>
      </c>
      <c r="E49" s="10" t="s">
        <v>59</v>
      </c>
      <c r="F49" s="11">
        <f t="shared" si="3"/>
        <v>17.2</v>
      </c>
      <c r="G49" s="11">
        <f t="shared" si="3"/>
        <v>17.899999999999999</v>
      </c>
      <c r="H49" s="11">
        <f t="shared" si="3"/>
        <v>18.600000000000001</v>
      </c>
    </row>
    <row r="50" spans="1:8" ht="66.95" customHeight="1" x14ac:dyDescent="0.25">
      <c r="A50" s="10" t="s">
        <v>60</v>
      </c>
      <c r="B50" s="6"/>
      <c r="C50" s="6"/>
      <c r="D50" s="6" t="s">
        <v>95</v>
      </c>
      <c r="E50" s="10" t="s">
        <v>60</v>
      </c>
      <c r="F50" s="11">
        <v>17.2</v>
      </c>
      <c r="G50" s="11">
        <v>17.899999999999999</v>
      </c>
      <c r="H50" s="11">
        <v>18.600000000000001</v>
      </c>
    </row>
    <row r="51" spans="1:8" ht="19.5" customHeight="1" x14ac:dyDescent="0.3">
      <c r="A51" s="7" t="s">
        <v>62</v>
      </c>
      <c r="B51" s="8"/>
      <c r="C51" s="8"/>
      <c r="D51" s="8" t="s">
        <v>61</v>
      </c>
      <c r="E51" s="7" t="s">
        <v>62</v>
      </c>
      <c r="F51" s="9">
        <f>F52</f>
        <v>4425.3</v>
      </c>
      <c r="G51" s="9">
        <f>G52</f>
        <v>3844.7999999999997</v>
      </c>
      <c r="H51" s="9">
        <f>H52</f>
        <v>3573.6000000000004</v>
      </c>
    </row>
    <row r="52" spans="1:8" ht="54" customHeight="1" x14ac:dyDescent="0.3">
      <c r="A52" s="10" t="s">
        <v>64</v>
      </c>
      <c r="B52" s="6"/>
      <c r="C52" s="6"/>
      <c r="D52" s="6" t="s">
        <v>63</v>
      </c>
      <c r="E52" s="10" t="s">
        <v>64</v>
      </c>
      <c r="F52" s="9">
        <f>F53+F57+F62+F56</f>
        <v>4425.3</v>
      </c>
      <c r="G52" s="9">
        <f>G53+G57+G62</f>
        <v>3844.7999999999997</v>
      </c>
      <c r="H52" s="9">
        <f>H53+H57+H63</f>
        <v>3573.6000000000004</v>
      </c>
    </row>
    <row r="53" spans="1:8" ht="50.25" customHeight="1" x14ac:dyDescent="0.25">
      <c r="A53" s="19" t="s">
        <v>66</v>
      </c>
      <c r="B53" s="6"/>
      <c r="C53" s="6"/>
      <c r="D53" s="6" t="s">
        <v>65</v>
      </c>
      <c r="E53" s="10" t="s">
        <v>66</v>
      </c>
      <c r="F53" s="11">
        <f>F54</f>
        <v>3522</v>
      </c>
      <c r="G53" s="11">
        <f>G54</f>
        <v>2817.6</v>
      </c>
      <c r="H53" s="11">
        <f>H54</f>
        <v>2535.8000000000002</v>
      </c>
    </row>
    <row r="54" spans="1:8" ht="62.25" customHeight="1" x14ac:dyDescent="0.25">
      <c r="A54" s="20" t="s">
        <v>115</v>
      </c>
      <c r="B54" s="6"/>
      <c r="C54" s="6"/>
      <c r="D54" s="6" t="s">
        <v>102</v>
      </c>
      <c r="E54" s="10" t="s">
        <v>67</v>
      </c>
      <c r="F54" s="11">
        <v>3522</v>
      </c>
      <c r="G54" s="11">
        <f>G55</f>
        <v>2817.6</v>
      </c>
      <c r="H54" s="11">
        <f>H55</f>
        <v>2535.8000000000002</v>
      </c>
    </row>
    <row r="55" spans="1:8" ht="53.25" customHeight="1" x14ac:dyDescent="0.25">
      <c r="A55" s="20" t="s">
        <v>99</v>
      </c>
      <c r="B55" s="6"/>
      <c r="C55" s="6"/>
      <c r="D55" s="6" t="s">
        <v>103</v>
      </c>
      <c r="E55" s="10" t="s">
        <v>68</v>
      </c>
      <c r="F55" s="11">
        <v>3522</v>
      </c>
      <c r="G55" s="11">
        <v>2817.6</v>
      </c>
      <c r="H55" s="11">
        <v>2535.8000000000002</v>
      </c>
    </row>
    <row r="56" spans="1:8" ht="84" customHeight="1" x14ac:dyDescent="0.25">
      <c r="A56" s="20" t="s">
        <v>118</v>
      </c>
      <c r="B56" s="6"/>
      <c r="C56" s="6"/>
      <c r="D56" s="6" t="s">
        <v>119</v>
      </c>
      <c r="E56" s="10"/>
      <c r="F56" s="11">
        <v>209.1</v>
      </c>
      <c r="G56" s="11"/>
      <c r="H56" s="11"/>
    </row>
    <row r="57" spans="1:8" ht="33" customHeight="1" x14ac:dyDescent="0.25">
      <c r="A57" s="10" t="s">
        <v>70</v>
      </c>
      <c r="B57" s="6"/>
      <c r="C57" s="6"/>
      <c r="D57" s="6" t="s">
        <v>69</v>
      </c>
      <c r="E57" s="10" t="s">
        <v>70</v>
      </c>
      <c r="F57" s="11">
        <f>F58+F60</f>
        <v>294.2</v>
      </c>
      <c r="G57" s="11">
        <f>G58+G60</f>
        <v>307.2</v>
      </c>
      <c r="H57" s="11">
        <f>H58+H60</f>
        <v>317.8</v>
      </c>
    </row>
    <row r="58" spans="1:8" ht="50.25" customHeight="1" x14ac:dyDescent="0.25">
      <c r="A58" s="10" t="s">
        <v>72</v>
      </c>
      <c r="B58" s="6"/>
      <c r="C58" s="6"/>
      <c r="D58" s="6" t="s">
        <v>71</v>
      </c>
      <c r="E58" s="10" t="s">
        <v>72</v>
      </c>
      <c r="F58" s="11">
        <v>0.2</v>
      </c>
      <c r="G58" s="11">
        <v>0.2</v>
      </c>
      <c r="H58" s="11">
        <f>H59</f>
        <v>0.2</v>
      </c>
    </row>
    <row r="59" spans="1:8" ht="52.5" customHeight="1" x14ac:dyDescent="0.25">
      <c r="A59" s="10" t="s">
        <v>74</v>
      </c>
      <c r="B59" s="6"/>
      <c r="C59" s="6"/>
      <c r="D59" s="6" t="s">
        <v>73</v>
      </c>
      <c r="E59" s="10" t="s">
        <v>74</v>
      </c>
      <c r="F59" s="11">
        <v>0.2</v>
      </c>
      <c r="G59" s="11">
        <v>0.2</v>
      </c>
      <c r="H59" s="11">
        <v>0.2</v>
      </c>
    </row>
    <row r="60" spans="1:8" ht="50.25" customHeight="1" x14ac:dyDescent="0.25">
      <c r="A60" s="10" t="s">
        <v>76</v>
      </c>
      <c r="B60" s="6"/>
      <c r="C60" s="6"/>
      <c r="D60" s="6" t="s">
        <v>75</v>
      </c>
      <c r="E60" s="10" t="s">
        <v>76</v>
      </c>
      <c r="F60" s="11">
        <f>F61</f>
        <v>294</v>
      </c>
      <c r="G60" s="11">
        <f>G61</f>
        <v>307</v>
      </c>
      <c r="H60" s="11">
        <f>H61</f>
        <v>317.60000000000002</v>
      </c>
    </row>
    <row r="61" spans="1:8" ht="50.1" customHeight="1" x14ac:dyDescent="0.25">
      <c r="A61" s="10" t="s">
        <v>78</v>
      </c>
      <c r="B61" s="6"/>
      <c r="C61" s="6"/>
      <c r="D61" s="6" t="s">
        <v>77</v>
      </c>
      <c r="E61" s="10" t="s">
        <v>78</v>
      </c>
      <c r="F61" s="11">
        <v>294</v>
      </c>
      <c r="G61" s="11">
        <v>307</v>
      </c>
      <c r="H61" s="11">
        <v>317.60000000000002</v>
      </c>
    </row>
    <row r="62" spans="1:8" ht="48.75" customHeight="1" x14ac:dyDescent="0.25">
      <c r="A62" s="10" t="s">
        <v>79</v>
      </c>
      <c r="B62" s="6"/>
      <c r="C62" s="6"/>
      <c r="D62" s="6" t="s">
        <v>110</v>
      </c>
      <c r="E62" s="10" t="s">
        <v>79</v>
      </c>
      <c r="F62" s="11">
        <f>F63+F65</f>
        <v>400</v>
      </c>
      <c r="G62" s="11">
        <f>G63+G65</f>
        <v>720</v>
      </c>
      <c r="H62" s="11">
        <f>H63+H65</f>
        <v>720</v>
      </c>
    </row>
    <row r="63" spans="1:8" ht="74.25" customHeight="1" x14ac:dyDescent="0.25">
      <c r="A63" s="10" t="s">
        <v>108</v>
      </c>
      <c r="B63" s="6"/>
      <c r="C63" s="6"/>
      <c r="D63" s="6" t="s">
        <v>111</v>
      </c>
      <c r="E63" s="10" t="s">
        <v>80</v>
      </c>
      <c r="F63" s="11">
        <f>F64</f>
        <v>400</v>
      </c>
      <c r="G63" s="11">
        <f>G64</f>
        <v>720</v>
      </c>
      <c r="H63" s="11">
        <f>H64</f>
        <v>720</v>
      </c>
    </row>
    <row r="64" spans="1:8" ht="76.5" customHeight="1" x14ac:dyDescent="0.25">
      <c r="A64" s="10" t="s">
        <v>109</v>
      </c>
      <c r="B64" s="6"/>
      <c r="C64" s="6"/>
      <c r="D64" s="6" t="s">
        <v>112</v>
      </c>
      <c r="E64" s="10" t="s">
        <v>81</v>
      </c>
      <c r="F64" s="11">
        <v>400</v>
      </c>
      <c r="G64" s="11">
        <v>720</v>
      </c>
      <c r="H64" s="11">
        <v>720</v>
      </c>
    </row>
    <row r="65" spans="1:9" ht="35.25" customHeight="1" x14ac:dyDescent="0.3">
      <c r="A65" s="14" t="s">
        <v>80</v>
      </c>
      <c r="B65" s="2"/>
      <c r="C65" s="2"/>
      <c r="D65" s="17" t="s">
        <v>113</v>
      </c>
      <c r="E65" s="4"/>
      <c r="F65" s="11">
        <v>0</v>
      </c>
      <c r="G65" s="11">
        <v>0</v>
      </c>
      <c r="H65" s="11">
        <v>0</v>
      </c>
      <c r="I65" s="12"/>
    </row>
    <row r="66" spans="1:9" ht="42" customHeight="1" x14ac:dyDescent="0.25">
      <c r="A66" s="15" t="s">
        <v>81</v>
      </c>
      <c r="B66" s="16"/>
      <c r="C66" s="16"/>
      <c r="D66" s="18" t="s">
        <v>114</v>
      </c>
      <c r="E66" s="16"/>
      <c r="F66" s="11">
        <v>0</v>
      </c>
      <c r="G66" s="11">
        <v>0</v>
      </c>
      <c r="H66" s="11">
        <v>0</v>
      </c>
    </row>
  </sheetData>
  <mergeCells count="17">
    <mergeCell ref="G11:G13"/>
    <mergeCell ref="F11:F13"/>
    <mergeCell ref="F1:H1"/>
    <mergeCell ref="D2:H2"/>
    <mergeCell ref="D3:H3"/>
    <mergeCell ref="D6:H6"/>
    <mergeCell ref="E11:E13"/>
    <mergeCell ref="A9:H9"/>
    <mergeCell ref="A8:H8"/>
    <mergeCell ref="H11:H13"/>
    <mergeCell ref="D4:H4"/>
    <mergeCell ref="D5:H5"/>
    <mergeCell ref="D7:H7"/>
    <mergeCell ref="A11:A13"/>
    <mergeCell ref="B11:B13"/>
    <mergeCell ref="D11:D13"/>
    <mergeCell ref="C11:C13"/>
  </mergeCells>
  <phoneticPr fontId="6" type="noConversion"/>
  <pageMargins left="0.39370078740157483" right="0.39370078740157483" top="0.19685039370078741" bottom="0.19685039370078741" header="0.39370078740157483" footer="0.3937007874015748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rep:2.45.2.78</dc:description>
  <cp:lastModifiedBy>user</cp:lastModifiedBy>
  <cp:lastPrinted>2020-11-18T06:25:13Z</cp:lastPrinted>
  <dcterms:created xsi:type="dcterms:W3CDTF">2018-11-14T06:07:03Z</dcterms:created>
  <dcterms:modified xsi:type="dcterms:W3CDTF">2022-12-30T08:28:58Z</dcterms:modified>
</cp:coreProperties>
</file>