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11640"/>
  </bookViews>
  <sheets>
    <sheet name="местный" sheetId="2" r:id="rId1"/>
  </sheets>
  <definedNames>
    <definedName name="PRB_R_Rep3_Ros1_2Y" localSheetId="0">местный!$A$28:$B$35</definedName>
    <definedName name="_xlnm.Print_Area" localSheetId="0">местный!$A$1:$D$38</definedName>
  </definedNames>
  <calcPr calcId="124519"/>
</workbook>
</file>

<file path=xl/calcChain.xml><?xml version="1.0" encoding="utf-8"?>
<calcChain xmlns="http://schemas.openxmlformats.org/spreadsheetml/2006/main">
  <c r="D9" i="2"/>
  <c r="C9"/>
  <c r="B9"/>
  <c r="D19"/>
  <c r="C19"/>
  <c r="B19"/>
  <c r="C12" l="1"/>
  <c r="D12"/>
  <c r="B12"/>
  <c r="C26"/>
  <c r="D26"/>
  <c r="B26"/>
  <c r="D10"/>
  <c r="D14"/>
  <c r="C10"/>
  <c r="C14"/>
  <c r="B10"/>
  <c r="B14"/>
  <c r="C8" l="1"/>
  <c r="C6" s="1"/>
  <c r="C24" s="1"/>
  <c r="B8"/>
  <c r="B6" s="1"/>
  <c r="B24" s="1"/>
  <c r="D8"/>
  <c r="D6" s="1"/>
  <c r="D24" s="1"/>
  <c r="C36" l="1"/>
  <c r="B36"/>
  <c r="D36"/>
</calcChain>
</file>

<file path=xl/connections.xml><?xml version="1.0" encoding="utf-8"?>
<connections xmlns="http://schemas.openxmlformats.org/spreadsheetml/2006/main">
  <connection id="1" keepAlive="1" name="Подключение" type="5" refreshedVersion="2" background="1" refreshOnLoad="1" saveData="1">
    <dbPr connection="Provider=SQLOLEDB.1;Persist Security Info=True;User ID=Admin;Initial Catalog=Budget15K;Data Source=SERVER;Use Procedure for Prepare=1;Auto Translate=True;Packet Size=4096;Workstation ID=flvby;Use Encryption for Data=False;Tag with column collation when possible=False" command="select PRB_R_Rep3_Ros1_2Y.Name , PRB_R_Rep3_Ros1_2Y.ZR, PRB_R_Rep3_Ros1_2Y.ZP, PRB_R_Rep3_Ros1_2Y.CCS_FULL, PRB_R_Rep3_Ros1_2Y.CVR, PRB_R_Rep3_Ros1_2Y.SUMM2, PRB_R_Rep3_Ros1_2Y.SUMM3 from PRB_R_Rep3_Ros1_2Y order by PRB_R_Rep3_Ros1_2Y.SORT"/>
  </connection>
</connections>
</file>

<file path=xl/sharedStrings.xml><?xml version="1.0" encoding="utf-8"?>
<sst xmlns="http://schemas.openxmlformats.org/spreadsheetml/2006/main" count="39" uniqueCount="38">
  <si>
    <t>(тыс. рублей)</t>
  </si>
  <si>
    <t>Наименование показателей</t>
  </si>
  <si>
    <t>БЕЗВОЗМЕЗДНЫЕ ПОСТУПЛЕНИЯ</t>
  </si>
  <si>
    <t>НАЛОГОВЫЕ И НЕНАЛОГОВЫЕ ДОХОДЫ</t>
  </si>
  <si>
    <t>Приложение 1 
к пояснительной записке</t>
  </si>
  <si>
    <t>ДОХОДЫ, всего</t>
  </si>
  <si>
    <t>РАСХОДЫ, всего</t>
  </si>
  <si>
    <t>ДЕФИЦИТ (-), ПРОФИЦИТ (+)</t>
  </si>
  <si>
    <t>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</si>
  <si>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</si>
  <si>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</si>
  <si>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</si>
  <si>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</si>
  <si>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</si>
  <si>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</si>
  <si>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</si>
  <si>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</si>
  <si>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Неналоговые доходы</t>
  </si>
  <si>
    <t>ШТРАФЫ, САНКЦИИ, ВОЗМЕЩЕНИЕ УЩЕРБА</t>
  </si>
  <si>
    <t>ИТОГО ДОХОДОВ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</si>
  <si>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</si>
  <si>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</si>
  <si>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</si>
  <si>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</si>
  <si>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</si>
  <si>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</si>
  <si>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</si>
  <si>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из них:</t>
  </si>
  <si>
    <t xml:space="preserve">Заведующий сектором экономики и финансов </t>
  </si>
  <si>
    <t>ДОХОДЫ ОТ ОКАЗАНИЯ ПЛАТНЫХ УСЛУГ И КОМПЕНСАЦИИ ЗАТРАТ ГОСУДАРСТВА</t>
  </si>
  <si>
    <t>НАЦИОНАЛЬНАЯ ЭКОНОМИКА</t>
  </si>
  <si>
    <t>2023 год</t>
  </si>
  <si>
    <t>2024 год</t>
  </si>
  <si>
    <t>ВОЗМЕЩЕНИЕ КОММУНАЛЬНЫХ   услуг</t>
  </si>
  <si>
    <t>Е.Я. Астахова</t>
  </si>
  <si>
    <t>Аренда земли</t>
  </si>
  <si>
    <t xml:space="preserve"> Бюджет Каменно-Балковского  сельского поселения Орловского   района  на 2023- 2025 годы</t>
  </si>
  <si>
    <t>2025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</si>
</sst>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?"/>
  </numFmts>
  <fonts count="14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</font>
    <font>
      <sz val="14"/>
      <color indexed="0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 vertical="center" wrapText="1"/>
    </xf>
    <xf numFmtId="166" fontId="11" fillId="0" borderId="3" xfId="0" applyNumberFormat="1" applyFont="1" applyBorder="1" applyAlignment="1" applyProtection="1">
      <alignment horizontal="justify" vertical="top" wrapText="1"/>
    </xf>
    <xf numFmtId="164" fontId="11" fillId="0" borderId="3" xfId="0" applyNumberFormat="1" applyFont="1" applyBorder="1" applyAlignment="1" applyProtection="1">
      <alignment horizontal="right" vertical="top"/>
    </xf>
    <xf numFmtId="164" fontId="12" fillId="0" borderId="3" xfId="0" applyNumberFormat="1" applyFont="1" applyBorder="1" applyAlignment="1" applyProtection="1">
      <alignment horizontal="right" vertical="top"/>
    </xf>
    <xf numFmtId="166" fontId="3" fillId="0" borderId="3" xfId="0" applyNumberFormat="1" applyFont="1" applyBorder="1" applyAlignment="1" applyProtection="1">
      <alignment horizontal="justify" vertical="top" wrapText="1"/>
    </xf>
    <xf numFmtId="166" fontId="3" fillId="0" borderId="3" xfId="0" applyNumberFormat="1" applyFont="1" applyBorder="1" applyAlignment="1" applyProtection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left" wrapText="1"/>
    </xf>
    <xf numFmtId="0" fontId="10" fillId="0" borderId="2" xfId="0" applyFont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right" vertical="center"/>
    </xf>
    <xf numFmtId="166" fontId="11" fillId="0" borderId="0" xfId="0" applyNumberFormat="1" applyFont="1" applyBorder="1" applyAlignment="1" applyProtection="1">
      <alignment horizontal="justify" vertical="top" wrapText="1"/>
    </xf>
    <xf numFmtId="164" fontId="11" fillId="0" borderId="0" xfId="0" applyNumberFormat="1" applyFont="1" applyBorder="1" applyAlignment="1" applyProtection="1">
      <alignment horizontal="right" vertical="top"/>
    </xf>
    <xf numFmtId="0" fontId="5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6" fontId="13" fillId="0" borderId="3" xfId="0" applyNumberFormat="1" applyFont="1" applyBorder="1" applyAlignment="1" applyProtection="1">
      <alignment horizontal="justify"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49" fontId="7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3_Ros1_2Y" refreshOnLoad="1" connectionId="1" autoFormatId="16" applyNumberFormats="0" applyBorderFormats="0" applyFontFormats="1" applyPatternFormats="1" applyAlignmentFormats="0" applyWidthHeightFormats="0">
  <queryTableRefresh headersInLastRefresh="0" nextId="11">
    <queryTableFields count="2">
      <queryTableField id="1" name="Name"/>
      <queryTableField id="6" name="SUMM2"/>
    </queryTableFields>
    <queryTableDeletedFields count="5">
      <deletedField name="SUMM3"/>
      <deletedField name="ZR"/>
      <deletedField name="ZP"/>
      <deletedField name="CCS_FULL"/>
      <deletedField name="CVR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9"/>
  </sheetPr>
  <dimension ref="A1:E38"/>
  <sheetViews>
    <sheetView tabSelected="1" view="pageBreakPreview" workbookViewId="0">
      <selection activeCell="D33" sqref="D33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11.7109375" style="2" bestFit="1" customWidth="1"/>
    <col min="6" max="16384" width="9.140625" style="2"/>
  </cols>
  <sheetData>
    <row r="1" spans="1:4" ht="32.25" customHeight="1">
      <c r="A1" s="7"/>
      <c r="B1" s="7"/>
      <c r="C1" s="29" t="s">
        <v>4</v>
      </c>
      <c r="D1" s="29"/>
    </row>
    <row r="2" spans="1:4" ht="15.75" customHeight="1">
      <c r="A2" s="31"/>
      <c r="B2" s="31"/>
      <c r="C2" s="31"/>
      <c r="D2" s="31"/>
    </row>
    <row r="3" spans="1:4" ht="15.75" customHeight="1">
      <c r="A3" s="31" t="s">
        <v>36</v>
      </c>
      <c r="B3" s="31"/>
      <c r="C3" s="31"/>
      <c r="D3" s="31"/>
    </row>
    <row r="4" spans="1:4" ht="13.5" customHeight="1">
      <c r="A4" s="3"/>
      <c r="B4" s="4"/>
      <c r="C4" s="4"/>
      <c r="D4" s="4" t="s">
        <v>0</v>
      </c>
    </row>
    <row r="5" spans="1:4" ht="24" customHeight="1">
      <c r="A5" s="27" t="s">
        <v>1</v>
      </c>
      <c r="B5" s="26" t="s">
        <v>31</v>
      </c>
      <c r="C5" s="26" t="s">
        <v>32</v>
      </c>
      <c r="D5" s="26" t="s">
        <v>37</v>
      </c>
    </row>
    <row r="6" spans="1:4" customFormat="1" ht="19.5" customHeight="1">
      <c r="A6" s="28" t="s">
        <v>5</v>
      </c>
      <c r="B6" s="12">
        <f>B8+B23</f>
        <v>12090.2</v>
      </c>
      <c r="C6" s="12">
        <f>C8+C23</f>
        <v>11666.3</v>
      </c>
      <c r="D6" s="12">
        <f>D8+D23</f>
        <v>11602</v>
      </c>
    </row>
    <row r="7" spans="1:4" customFormat="1" ht="19.5" customHeight="1">
      <c r="A7" s="11" t="s">
        <v>27</v>
      </c>
      <c r="B7" s="12"/>
      <c r="C7" s="12"/>
      <c r="D7" s="12"/>
    </row>
    <row r="8" spans="1:4" customFormat="1" ht="39.75" customHeight="1">
      <c r="A8" s="14" t="s">
        <v>3</v>
      </c>
      <c r="B8" s="13">
        <f>B9+B19</f>
        <v>7664.9000000000015</v>
      </c>
      <c r="C8" s="13">
        <f>C9+C19</f>
        <v>7821.4999999999982</v>
      </c>
      <c r="D8" s="13">
        <f>D9+D19</f>
        <v>8028.4</v>
      </c>
    </row>
    <row r="9" spans="1:4" customFormat="1" ht="18.75" customHeight="1">
      <c r="A9" s="11" t="s">
        <v>8</v>
      </c>
      <c r="B9" s="12">
        <f>B10+B12+B14+B18+B17</f>
        <v>7513.8000000000011</v>
      </c>
      <c r="C9" s="12">
        <f>C10+C12+C14+C18+C17</f>
        <v>7664.5999999999985</v>
      </c>
      <c r="D9" s="12">
        <f>D10+D12+D14+D18+D17</f>
        <v>7865.7</v>
      </c>
    </row>
    <row r="10" spans="1:4" customFormat="1" ht="18.75" customHeight="1">
      <c r="A10" s="15" t="s">
        <v>9</v>
      </c>
      <c r="B10" s="13">
        <f>B11</f>
        <v>370.6</v>
      </c>
      <c r="C10" s="13">
        <f>C11</f>
        <v>339.4</v>
      </c>
      <c r="D10" s="13">
        <f>D11</f>
        <v>351.2</v>
      </c>
    </row>
    <row r="11" spans="1:4" customFormat="1" ht="18.75" customHeight="1">
      <c r="A11" s="14" t="s">
        <v>10</v>
      </c>
      <c r="B11" s="13">
        <v>370.6</v>
      </c>
      <c r="C11" s="13">
        <v>339.4</v>
      </c>
      <c r="D11" s="13">
        <v>351.2</v>
      </c>
    </row>
    <row r="12" spans="1:4" customFormat="1" ht="18.75" customHeight="1">
      <c r="A12" s="14" t="s">
        <v>11</v>
      </c>
      <c r="B12" s="13">
        <f>B13</f>
        <v>4517.7</v>
      </c>
      <c r="C12" s="13">
        <f>C13</f>
        <v>4698.3999999999996</v>
      </c>
      <c r="D12" s="13">
        <f>D13</f>
        <v>4886.3</v>
      </c>
    </row>
    <row r="13" spans="1:4" customFormat="1" ht="18.75" customHeight="1">
      <c r="A13" s="14" t="s">
        <v>12</v>
      </c>
      <c r="B13" s="13">
        <v>4517.7</v>
      </c>
      <c r="C13" s="13">
        <v>4698.3999999999996</v>
      </c>
      <c r="D13" s="13">
        <v>4886.3</v>
      </c>
    </row>
    <row r="14" spans="1:4" customFormat="1" ht="18.75" customHeight="1">
      <c r="A14" s="14" t="s">
        <v>13</v>
      </c>
      <c r="B14" s="13">
        <f>B15+B16</f>
        <v>2592.9</v>
      </c>
      <c r="C14" s="13">
        <f>C15+C16</f>
        <v>2592.9</v>
      </c>
      <c r="D14" s="13">
        <f>D15+D16</f>
        <v>2592.9</v>
      </c>
    </row>
    <row r="15" spans="1:4" customFormat="1" ht="18.75" customHeight="1">
      <c r="A15" s="14" t="s">
        <v>14</v>
      </c>
      <c r="B15" s="13">
        <v>309.10000000000002</v>
      </c>
      <c r="C15" s="13">
        <v>309.10000000000002</v>
      </c>
      <c r="D15" s="13">
        <v>309.10000000000002</v>
      </c>
    </row>
    <row r="16" spans="1:4" customFormat="1" ht="18.75" customHeight="1">
      <c r="A16" s="14" t="s">
        <v>15</v>
      </c>
      <c r="B16" s="13">
        <v>2283.8000000000002</v>
      </c>
      <c r="C16" s="13">
        <v>2283.8000000000002</v>
      </c>
      <c r="D16" s="13">
        <v>2283.8000000000002</v>
      </c>
    </row>
    <row r="17" spans="1:4" customFormat="1" ht="18.75" customHeight="1">
      <c r="A17" s="15" t="s">
        <v>35</v>
      </c>
      <c r="B17" s="13">
        <v>21.1</v>
      </c>
      <c r="C17" s="13">
        <v>21.9</v>
      </c>
      <c r="D17" s="13">
        <v>22.8</v>
      </c>
    </row>
    <row r="18" spans="1:4" customFormat="1" ht="18.75" customHeight="1">
      <c r="A18" s="14" t="s">
        <v>16</v>
      </c>
      <c r="B18" s="13">
        <v>11.5</v>
      </c>
      <c r="C18" s="13">
        <v>12</v>
      </c>
      <c r="D18" s="13">
        <v>12.5</v>
      </c>
    </row>
    <row r="19" spans="1:4" customFormat="1" ht="19.5" customHeight="1">
      <c r="A19" s="11" t="s">
        <v>17</v>
      </c>
      <c r="B19" s="12">
        <f>B21+B20+B22</f>
        <v>151.10000000000002</v>
      </c>
      <c r="C19" s="12">
        <f>C21+C20+C22</f>
        <v>156.89999999999998</v>
      </c>
      <c r="D19" s="12">
        <f>D21+D20+D22</f>
        <v>162.70000000000002</v>
      </c>
    </row>
    <row r="20" spans="1:4" customFormat="1" ht="36.75" customHeight="1">
      <c r="A20" s="15" t="s">
        <v>29</v>
      </c>
      <c r="B20" s="13">
        <v>54.7</v>
      </c>
      <c r="C20" s="13">
        <v>56.9</v>
      </c>
      <c r="D20" s="13">
        <v>59.2</v>
      </c>
    </row>
    <row r="21" spans="1:4" customFormat="1" ht="36.75" customHeight="1">
      <c r="A21" s="14" t="s">
        <v>18</v>
      </c>
      <c r="B21" s="13">
        <v>17.2</v>
      </c>
      <c r="C21" s="13">
        <v>17.899999999999999</v>
      </c>
      <c r="D21" s="13">
        <v>18.600000000000001</v>
      </c>
    </row>
    <row r="22" spans="1:4" customFormat="1" ht="20.25" customHeight="1">
      <c r="A22" s="15" t="s">
        <v>33</v>
      </c>
      <c r="B22" s="13">
        <v>79.2</v>
      </c>
      <c r="C22" s="13">
        <v>82.1</v>
      </c>
      <c r="D22" s="13">
        <v>84.9</v>
      </c>
    </row>
    <row r="23" spans="1:4" customFormat="1" ht="16.5" customHeight="1">
      <c r="A23" s="15" t="s">
        <v>2</v>
      </c>
      <c r="B23" s="13">
        <v>4425.3</v>
      </c>
      <c r="C23" s="13">
        <v>3844.8</v>
      </c>
      <c r="D23" s="13">
        <v>3573.6</v>
      </c>
    </row>
    <row r="24" spans="1:4" customFormat="1" ht="19.5" customHeight="1">
      <c r="A24" s="11" t="s">
        <v>19</v>
      </c>
      <c r="B24" s="12">
        <f>B6</f>
        <v>12090.2</v>
      </c>
      <c r="C24" s="12">
        <f>C6</f>
        <v>11666.3</v>
      </c>
      <c r="D24" s="12">
        <f>D6</f>
        <v>11602</v>
      </c>
    </row>
    <row r="25" spans="1:4" customFormat="1" ht="19.5" customHeight="1">
      <c r="A25" s="22"/>
      <c r="B25" s="23"/>
      <c r="C25" s="23"/>
      <c r="D25" s="23"/>
    </row>
    <row r="26" spans="1:4" s="5" customFormat="1" ht="21" customHeight="1">
      <c r="A26" s="24" t="s">
        <v>6</v>
      </c>
      <c r="B26" s="21">
        <f>SUM(B28:B35)</f>
        <v>12090.2</v>
      </c>
      <c r="C26" s="21">
        <f>SUM(C28:C35)</f>
        <v>11666.300000000001</v>
      </c>
      <c r="D26" s="21">
        <f>SUM(D28:D35)</f>
        <v>11602.000000000002</v>
      </c>
    </row>
    <row r="27" spans="1:4" s="5" customFormat="1" ht="21" customHeight="1">
      <c r="A27" s="25" t="s">
        <v>27</v>
      </c>
      <c r="B27" s="21"/>
      <c r="C27" s="21"/>
      <c r="D27" s="21"/>
    </row>
    <row r="28" spans="1:4" s="18" customFormat="1" ht="18.75">
      <c r="A28" s="16" t="s">
        <v>20</v>
      </c>
      <c r="B28" s="17">
        <v>7017.2</v>
      </c>
      <c r="C28" s="17">
        <v>6364</v>
      </c>
      <c r="D28" s="17">
        <v>6540.6</v>
      </c>
    </row>
    <row r="29" spans="1:4" s="18" customFormat="1" ht="18.75">
      <c r="A29" s="16" t="s">
        <v>21</v>
      </c>
      <c r="B29" s="17">
        <v>294</v>
      </c>
      <c r="C29" s="17">
        <v>307</v>
      </c>
      <c r="D29" s="17">
        <v>317.60000000000002</v>
      </c>
    </row>
    <row r="30" spans="1:4" s="18" customFormat="1" ht="31.5">
      <c r="A30" s="16" t="s">
        <v>22</v>
      </c>
      <c r="B30" s="17">
        <v>20</v>
      </c>
      <c r="C30" s="17">
        <v>10</v>
      </c>
      <c r="D30" s="17">
        <v>10</v>
      </c>
    </row>
    <row r="31" spans="1:4" s="18" customFormat="1" ht="15" customHeight="1">
      <c r="A31" s="16" t="s">
        <v>30</v>
      </c>
      <c r="B31" s="17">
        <v>422</v>
      </c>
      <c r="C31" s="17">
        <v>720</v>
      </c>
      <c r="D31" s="17">
        <v>720</v>
      </c>
    </row>
    <row r="32" spans="1:4" s="18" customFormat="1" ht="15" customHeight="1">
      <c r="A32" s="16" t="s">
        <v>23</v>
      </c>
      <c r="B32" s="17">
        <v>1551.4</v>
      </c>
      <c r="C32" s="17">
        <v>1441.7</v>
      </c>
      <c r="D32" s="17">
        <v>1468.2</v>
      </c>
    </row>
    <row r="33" spans="1:5" s="18" customFormat="1" ht="18.75">
      <c r="A33" s="16" t="s">
        <v>24</v>
      </c>
      <c r="B33" s="17">
        <v>15</v>
      </c>
      <c r="C33" s="17">
        <v>10</v>
      </c>
      <c r="D33" s="17">
        <v>10</v>
      </c>
    </row>
    <row r="34" spans="1:5" s="18" customFormat="1" ht="18.75">
      <c r="A34" s="16" t="s">
        <v>25</v>
      </c>
      <c r="B34" s="17">
        <v>2755.6</v>
      </c>
      <c r="C34" s="17">
        <v>2800.6</v>
      </c>
      <c r="D34" s="17">
        <v>2522.6</v>
      </c>
    </row>
    <row r="35" spans="1:5" s="18" customFormat="1" ht="18.75">
      <c r="A35" s="16" t="s">
        <v>26</v>
      </c>
      <c r="B35" s="17">
        <v>15</v>
      </c>
      <c r="C35" s="17">
        <v>13</v>
      </c>
      <c r="D35" s="17">
        <v>13</v>
      </c>
    </row>
    <row r="36" spans="1:5" s="5" customFormat="1" ht="21" customHeight="1">
      <c r="A36" s="20" t="s">
        <v>7</v>
      </c>
      <c r="B36" s="21">
        <f>B6-B26</f>
        <v>0</v>
      </c>
      <c r="C36" s="21">
        <f>C6-C26</f>
        <v>0</v>
      </c>
      <c r="D36" s="21">
        <f>D6-D26</f>
        <v>0</v>
      </c>
      <c r="E36" s="8"/>
    </row>
    <row r="37" spans="1:5" s="5" customFormat="1" ht="14.25" customHeight="1">
      <c r="A37" s="10"/>
      <c r="B37" s="6"/>
      <c r="C37" s="6"/>
      <c r="D37" s="6"/>
      <c r="E37" s="8"/>
    </row>
    <row r="38" spans="1:5" ht="39" customHeight="1">
      <c r="A38" s="19" t="s">
        <v>28</v>
      </c>
      <c r="B38" s="9"/>
      <c r="C38" s="30" t="s">
        <v>34</v>
      </c>
      <c r="D38" s="30"/>
    </row>
  </sheetData>
  <mergeCells count="4">
    <mergeCell ref="C1:D1"/>
    <mergeCell ref="C38:D38"/>
    <mergeCell ref="A3:D3"/>
    <mergeCell ref="A2:D2"/>
  </mergeCells>
  <phoneticPr fontId="6" type="noConversion"/>
  <pageMargins left="0.35" right="0.19685039370078741" top="0.88" bottom="0.15748031496062992" header="0.52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местный</vt:lpstr>
      <vt:lpstr>местный!PRB_R_Rep3_Ros1_2Y</vt:lpstr>
      <vt:lpstr>местный!Область_печати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</cp:lastModifiedBy>
  <cp:lastPrinted>2021-11-09T13:08:29Z</cp:lastPrinted>
  <dcterms:created xsi:type="dcterms:W3CDTF">2007-08-20T13:14:41Z</dcterms:created>
  <dcterms:modified xsi:type="dcterms:W3CDTF">2022-12-27T09:18:17Z</dcterms:modified>
</cp:coreProperties>
</file>